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<sst xmlns="http://schemas.openxmlformats.org/spreadsheetml/2006/main" count="3" uniqueCount="3">
  <si>
    <t>岗位代码</t>
  </si>
  <si>
    <t>准考证号</t>
  </si>
  <si>
    <t>合成成绩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</si>
</sst>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3" fillId="14" borderId="2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workbookViewId="0">
      <selection activeCell="C1" sqref="C$1:C$1048576"/>
    </sheetView>
  </sheetViews>
  <sheetFormatPr defaultColWidth="9" defaultRowHeight="13.5" outlineLevelCol="2"/>
  <cols>
    <col min="1" max="1" width="9" style="1"/>
    <col min="2" max="2" width="13.75" style="1" customWidth="1"/>
    <col min="3" max="3" width="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tr">
        <f>"21001"</f>
        <v>21001</v>
      </c>
      <c r="B2" s="4" t="str">
        <f>"2021100102"</f>
        <v>2021100102</v>
      </c>
      <c r="C2" s="5">
        <v>70.342</v>
      </c>
    </row>
    <row r="3" spans="1:3">
      <c r="A3" s="4" t="str">
        <f>"21002"</f>
        <v>21002</v>
      </c>
      <c r="B3" s="4" t="str">
        <f>"2021100302"</f>
        <v>2021100302</v>
      </c>
      <c r="C3" s="5">
        <v>72.238</v>
      </c>
    </row>
    <row r="4" spans="1:3">
      <c r="A4" s="4" t="str">
        <f>"21003"</f>
        <v>21003</v>
      </c>
      <c r="B4" s="4" t="str">
        <f>"2021100325"</f>
        <v>2021100325</v>
      </c>
      <c r="C4" s="5">
        <v>69.976</v>
      </c>
    </row>
    <row r="5" spans="1:3">
      <c r="A5" s="4" t="str">
        <f>"21004"</f>
        <v>21004</v>
      </c>
      <c r="B5" s="4" t="str">
        <f>"2021100330"</f>
        <v>2021100330</v>
      </c>
      <c r="C5" s="5">
        <v>61.524</v>
      </c>
    </row>
    <row r="6" spans="1:3">
      <c r="A6" s="4" t="str">
        <f>"21005"</f>
        <v>21005</v>
      </c>
      <c r="B6" s="4" t="str">
        <f>"2021100412"</f>
        <v>2021100412</v>
      </c>
      <c r="C6" s="5">
        <v>69.442</v>
      </c>
    </row>
    <row r="7" spans="1:3">
      <c r="A7" s="4" t="str">
        <f>"21006"</f>
        <v>21006</v>
      </c>
      <c r="B7" s="4" t="str">
        <f>"2021100510"</f>
        <v>2021100510</v>
      </c>
      <c r="C7" s="5">
        <v>66.484</v>
      </c>
    </row>
    <row r="8" spans="1:3">
      <c r="A8" s="4" t="str">
        <f>"21007"</f>
        <v>21007</v>
      </c>
      <c r="B8" s="4" t="str">
        <f>"2021100601"</f>
        <v>2021100601</v>
      </c>
      <c r="C8" s="5">
        <v>70.122</v>
      </c>
    </row>
    <row r="9" spans="1:3">
      <c r="A9" s="4" t="str">
        <f>"21008"</f>
        <v>21008</v>
      </c>
      <c r="B9" s="4" t="str">
        <f>"2021100610"</f>
        <v>2021100610</v>
      </c>
      <c r="C9" s="5">
        <v>71.504</v>
      </c>
    </row>
    <row r="10" spans="1:3">
      <c r="A10" s="4" t="str">
        <f>"21009"</f>
        <v>21009</v>
      </c>
      <c r="B10" s="4" t="str">
        <f>"2021100712"</f>
        <v>2021100712</v>
      </c>
      <c r="C10" s="5">
        <v>64.916</v>
      </c>
    </row>
    <row r="11" spans="1:3">
      <c r="A11" s="4" t="str">
        <f>"21010"</f>
        <v>21010</v>
      </c>
      <c r="B11" s="4" t="str">
        <f>"2021100715"</f>
        <v>2021100715</v>
      </c>
      <c r="C11" s="5">
        <v>70.01</v>
      </c>
    </row>
    <row r="12" spans="1:3">
      <c r="A12" s="4" t="str">
        <f>"21011"</f>
        <v>21011</v>
      </c>
      <c r="B12" s="4" t="str">
        <f>"2021100919"</f>
        <v>2021100919</v>
      </c>
      <c r="C12" s="5">
        <v>73.278</v>
      </c>
    </row>
    <row r="13" spans="1:3">
      <c r="A13" s="4" t="str">
        <f>"21012"</f>
        <v>21012</v>
      </c>
      <c r="B13" s="4" t="str">
        <f>"2021101111"</f>
        <v>2021101111</v>
      </c>
      <c r="C13" s="5">
        <v>70.936</v>
      </c>
    </row>
    <row r="14" spans="1:3">
      <c r="A14" s="4" t="str">
        <f>"21012"</f>
        <v>21012</v>
      </c>
      <c r="B14" s="4" t="str">
        <f>"2021101210"</f>
        <v>2021101210</v>
      </c>
      <c r="C14" s="5">
        <v>69.582</v>
      </c>
    </row>
    <row r="15" spans="1:3">
      <c r="A15" s="4" t="str">
        <f>"21013"</f>
        <v>21013</v>
      </c>
      <c r="B15" s="4" t="str">
        <f>"2021101519"</f>
        <v>2021101519</v>
      </c>
      <c r="C15" s="5">
        <v>73.064</v>
      </c>
    </row>
    <row r="16" spans="1:3">
      <c r="A16" s="4" t="str">
        <f>"21013"</f>
        <v>21013</v>
      </c>
      <c r="B16" s="4" t="str">
        <f>"2021101502"</f>
        <v>2021101502</v>
      </c>
      <c r="C16" s="5">
        <v>72.846</v>
      </c>
    </row>
    <row r="17" spans="1:3">
      <c r="A17" s="4" t="str">
        <f>"21014"</f>
        <v>21014</v>
      </c>
      <c r="B17" s="4" t="str">
        <f>"2021101804"</f>
        <v>2021101804</v>
      </c>
      <c r="C17" s="5">
        <v>74.66</v>
      </c>
    </row>
    <row r="18" spans="1:3">
      <c r="A18" s="4" t="str">
        <f>"21015"</f>
        <v>21015</v>
      </c>
      <c r="B18" s="4" t="str">
        <f>"2021101924"</f>
        <v>2021101924</v>
      </c>
      <c r="C18" s="5">
        <v>72.768</v>
      </c>
    </row>
    <row r="19" spans="1:3">
      <c r="A19" s="4" t="str">
        <f>"21015"</f>
        <v>21015</v>
      </c>
      <c r="B19" s="4" t="str">
        <f>"2021101909"</f>
        <v>2021101909</v>
      </c>
      <c r="C19" s="5">
        <v>72.728</v>
      </c>
    </row>
    <row r="20" spans="1:3">
      <c r="A20" s="4" t="str">
        <f>"21016"</f>
        <v>21016</v>
      </c>
      <c r="B20" s="4" t="str">
        <f>"2021102527"</f>
        <v>2021102527</v>
      </c>
      <c r="C20" s="5">
        <v>70.422</v>
      </c>
    </row>
    <row r="21" spans="1:3">
      <c r="A21" s="4" t="str">
        <f>"21016"</f>
        <v>21016</v>
      </c>
      <c r="B21" s="4" t="str">
        <f>"2021102610"</f>
        <v>2021102610</v>
      </c>
      <c r="C21" s="5">
        <v>69.718</v>
      </c>
    </row>
    <row r="22" spans="1:3">
      <c r="A22" s="4" t="str">
        <f>"21017"</f>
        <v>21017</v>
      </c>
      <c r="B22" s="4" t="str">
        <f>"2021102624"</f>
        <v>2021102624</v>
      </c>
      <c r="C22" s="5">
        <v>70.406</v>
      </c>
    </row>
    <row r="23" spans="1:3">
      <c r="A23" s="4" t="str">
        <f>"21018"</f>
        <v>21018</v>
      </c>
      <c r="B23" s="4" t="str">
        <f>"2021102816"</f>
        <v>2021102816</v>
      </c>
      <c r="C23" s="5">
        <v>71.812</v>
      </c>
    </row>
    <row r="24" spans="1:3">
      <c r="A24" s="4" t="str">
        <f>"21018"</f>
        <v>21018</v>
      </c>
      <c r="B24" s="4" t="str">
        <f>"2021102711"</f>
        <v>2021102711</v>
      </c>
      <c r="C24" s="5">
        <v>69.888</v>
      </c>
    </row>
    <row r="25" spans="1:3">
      <c r="A25" s="4" t="str">
        <f>"21019"</f>
        <v>21019</v>
      </c>
      <c r="B25" s="4" t="str">
        <f>"2021103006"</f>
        <v>2021103006</v>
      </c>
      <c r="C25" s="5">
        <v>71.302</v>
      </c>
    </row>
    <row r="26" spans="1:3">
      <c r="A26" s="4" t="str">
        <f>"21019"</f>
        <v>21019</v>
      </c>
      <c r="B26" s="4" t="str">
        <f>"2021103103"</f>
        <v>2021103103</v>
      </c>
      <c r="C26" s="5">
        <v>68.576</v>
      </c>
    </row>
    <row r="27" spans="1:3">
      <c r="A27" s="4" t="str">
        <f>"21020"</f>
        <v>21020</v>
      </c>
      <c r="B27" s="4" t="str">
        <f>"2021103602"</f>
        <v>2021103602</v>
      </c>
      <c r="C27" s="5">
        <v>70.42</v>
      </c>
    </row>
    <row r="28" spans="1:3">
      <c r="A28" s="4" t="str">
        <f>"21021"</f>
        <v>21021</v>
      </c>
      <c r="B28" s="4" t="str">
        <f>"2021103719"</f>
        <v>2021103719</v>
      </c>
      <c r="C28" s="5">
        <v>67.446</v>
      </c>
    </row>
    <row r="29" spans="1:3">
      <c r="A29" s="4" t="str">
        <f t="shared" ref="A29:A31" si="0">"21022"</f>
        <v>21022</v>
      </c>
      <c r="B29" s="4" t="str">
        <f>"2021103824"</f>
        <v>2021103824</v>
      </c>
      <c r="C29" s="5">
        <v>71.56</v>
      </c>
    </row>
    <row r="30" spans="1:3">
      <c r="A30" s="4" t="str">
        <f t="shared" si="0"/>
        <v>21022</v>
      </c>
      <c r="B30" s="4" t="str">
        <f>"2021103909"</f>
        <v>2021103909</v>
      </c>
      <c r="C30" s="5">
        <v>67.71</v>
      </c>
    </row>
    <row r="31" spans="1:3">
      <c r="A31" s="4" t="str">
        <f t="shared" si="0"/>
        <v>21022</v>
      </c>
      <c r="B31" s="4" t="str">
        <f>"2021103826"</f>
        <v>2021103826</v>
      </c>
      <c r="C31" s="5">
        <v>66.13</v>
      </c>
    </row>
    <row r="32" spans="1:3">
      <c r="A32" s="4" t="str">
        <f>"21023"</f>
        <v>21023</v>
      </c>
      <c r="B32" s="4" t="str">
        <f>"2021103923"</f>
        <v>2021103923</v>
      </c>
      <c r="C32" s="5">
        <v>64.88</v>
      </c>
    </row>
    <row r="33" spans="1:3">
      <c r="A33" s="4" t="str">
        <f>"21023"</f>
        <v>21023</v>
      </c>
      <c r="B33" s="4" t="str">
        <f>"2021103921"</f>
        <v>2021103921</v>
      </c>
      <c r="C33" s="5">
        <v>64.548</v>
      </c>
    </row>
    <row r="34" spans="1:3">
      <c r="A34" s="4" t="str">
        <f>"21024"</f>
        <v>21024</v>
      </c>
      <c r="B34" s="4" t="str">
        <f>"2021104021"</f>
        <v>2021104021</v>
      </c>
      <c r="C34" s="5">
        <v>69.19</v>
      </c>
    </row>
    <row r="35" spans="1:3">
      <c r="A35" s="4" t="str">
        <f>"21025"</f>
        <v>21025</v>
      </c>
      <c r="B35" s="4" t="str">
        <f>"2021104122"</f>
        <v>2021104122</v>
      </c>
      <c r="C35" s="5">
        <v>66.45</v>
      </c>
    </row>
    <row r="36" spans="1:3">
      <c r="A36" s="4" t="str">
        <f>"21026"</f>
        <v>21026</v>
      </c>
      <c r="B36" s="4" t="str">
        <f>"2021104210"</f>
        <v>2021104210</v>
      </c>
      <c r="C36" s="5">
        <v>70.162</v>
      </c>
    </row>
    <row r="37" spans="1:3">
      <c r="A37" s="4" t="str">
        <f>"21028"</f>
        <v>21028</v>
      </c>
      <c r="B37" s="4" t="str">
        <f>"2021104307"</f>
        <v>2021104307</v>
      </c>
      <c r="C37" s="5">
        <v>69.098</v>
      </c>
    </row>
    <row r="38" spans="1:3">
      <c r="A38" s="4" t="str">
        <f>"21028"</f>
        <v>21028</v>
      </c>
      <c r="B38" s="4" t="str">
        <f>"2021104407"</f>
        <v>2021104407</v>
      </c>
      <c r="C38" s="5">
        <v>68.366</v>
      </c>
    </row>
    <row r="39" spans="1:3">
      <c r="A39" s="4" t="str">
        <f t="shared" ref="A39:A41" si="1">"21029"</f>
        <v>21029</v>
      </c>
      <c r="B39" s="4" t="str">
        <f>"2021104508"</f>
        <v>2021104508</v>
      </c>
      <c r="C39" s="5">
        <v>68.486</v>
      </c>
    </row>
    <row r="40" spans="1:3">
      <c r="A40" s="4" t="str">
        <f t="shared" si="1"/>
        <v>21029</v>
      </c>
      <c r="B40" s="4" t="str">
        <f>"2021104424"</f>
        <v>2021104424</v>
      </c>
      <c r="C40" s="5">
        <v>68.31</v>
      </c>
    </row>
    <row r="41" spans="1:3">
      <c r="A41" s="4" t="str">
        <f t="shared" si="1"/>
        <v>21029</v>
      </c>
      <c r="B41" s="4" t="str">
        <f>"2021104416"</f>
        <v>2021104416</v>
      </c>
      <c r="C41" s="5">
        <v>68.11</v>
      </c>
    </row>
    <row r="42" spans="1:3">
      <c r="A42" s="4" t="str">
        <f>"21030"</f>
        <v>21030</v>
      </c>
      <c r="B42" s="4" t="str">
        <f>"2021104626"</f>
        <v>2021104626</v>
      </c>
      <c r="C42" s="5">
        <v>73.69</v>
      </c>
    </row>
    <row r="43" spans="1:3">
      <c r="A43" s="4" t="str">
        <f>"21030"</f>
        <v>21030</v>
      </c>
      <c r="B43" s="4" t="str">
        <f>"2021104719"</f>
        <v>2021104719</v>
      </c>
      <c r="C43" s="5">
        <v>72.35</v>
      </c>
    </row>
    <row r="44" spans="1:3">
      <c r="A44" s="4" t="str">
        <f>"21031"</f>
        <v>21031</v>
      </c>
      <c r="B44" s="4" t="str">
        <f>"2021104825"</f>
        <v>2021104825</v>
      </c>
      <c r="C44" s="5">
        <v>73.554</v>
      </c>
    </row>
    <row r="45" spans="1:3">
      <c r="A45" s="4" t="str">
        <f>"21032"</f>
        <v>21032</v>
      </c>
      <c r="B45" s="4" t="str">
        <f>"2021105617"</f>
        <v>2021105617</v>
      </c>
      <c r="C45" s="5">
        <v>76.704</v>
      </c>
    </row>
    <row r="46" spans="1:3">
      <c r="A46" s="4" t="str">
        <f>"21033"</f>
        <v>21033</v>
      </c>
      <c r="B46" s="4" t="str">
        <f>"2021106328"</f>
        <v>2021106328</v>
      </c>
      <c r="C46" s="5">
        <v>73.118</v>
      </c>
    </row>
    <row r="47" spans="1:3">
      <c r="A47" s="4" t="str">
        <f>"21033"</f>
        <v>21033</v>
      </c>
      <c r="B47" s="4" t="str">
        <f>"2021106419"</f>
        <v>2021106419</v>
      </c>
      <c r="C47" s="5">
        <v>71.838</v>
      </c>
    </row>
    <row r="48" spans="1:3">
      <c r="A48" s="4" t="str">
        <f>"21034"</f>
        <v>21034</v>
      </c>
      <c r="B48" s="4" t="str">
        <f>"2021106621"</f>
        <v>2021106621</v>
      </c>
      <c r="C48" s="5">
        <v>69.302</v>
      </c>
    </row>
    <row r="49" spans="1:3">
      <c r="A49" s="4" t="str">
        <f>"21035"</f>
        <v>21035</v>
      </c>
      <c r="B49" s="4" t="str">
        <f>"2021106702"</f>
        <v>2021106702</v>
      </c>
      <c r="C49" s="5">
        <v>67.372</v>
      </c>
    </row>
    <row r="50" spans="1:3">
      <c r="A50" s="4" t="str">
        <f>"21036"</f>
        <v>21036</v>
      </c>
      <c r="B50" s="4" t="str">
        <f>"2021106910"</f>
        <v>2021106910</v>
      </c>
      <c r="C50" s="5">
        <v>69.398</v>
      </c>
    </row>
    <row r="51" spans="1:3">
      <c r="A51" s="4" t="str">
        <f>"21037"</f>
        <v>21037</v>
      </c>
      <c r="B51" s="4" t="str">
        <f>"2021106924"</f>
        <v>2021106924</v>
      </c>
      <c r="C51" s="5">
        <v>67.888</v>
      </c>
    </row>
    <row r="52" spans="1:3">
      <c r="A52" s="4" t="str">
        <f>"21037"</f>
        <v>21037</v>
      </c>
      <c r="B52" s="4" t="str">
        <f>"2021107001"</f>
        <v>2021107001</v>
      </c>
      <c r="C52" s="5">
        <v>67.122</v>
      </c>
    </row>
    <row r="53" spans="1:3">
      <c r="A53" s="4" t="str">
        <f t="shared" ref="A53:A55" si="2">"21038"</f>
        <v>21038</v>
      </c>
      <c r="B53" s="4" t="str">
        <f>"2021107110"</f>
        <v>2021107110</v>
      </c>
      <c r="C53" s="5">
        <v>73.422</v>
      </c>
    </row>
    <row r="54" spans="1:3">
      <c r="A54" s="4" t="str">
        <f t="shared" si="2"/>
        <v>21038</v>
      </c>
      <c r="B54" s="4" t="str">
        <f>"2021107411"</f>
        <v>2021107411</v>
      </c>
      <c r="C54" s="5">
        <v>72.626</v>
      </c>
    </row>
    <row r="55" spans="1:3">
      <c r="A55" s="4" t="str">
        <f t="shared" si="2"/>
        <v>21038</v>
      </c>
      <c r="B55" s="4" t="str">
        <f>"2021107310"</f>
        <v>2021107310</v>
      </c>
      <c r="C55" s="5">
        <v>72.504</v>
      </c>
    </row>
    <row r="56" spans="1:3">
      <c r="A56" s="4" t="str">
        <f>"21039"</f>
        <v>21039</v>
      </c>
      <c r="B56" s="4" t="str">
        <f>"2021107529"</f>
        <v>2021107529</v>
      </c>
      <c r="C56" s="5">
        <v>67.85</v>
      </c>
    </row>
    <row r="57" spans="1:3">
      <c r="A57" s="4" t="str">
        <f>"21039"</f>
        <v>21039</v>
      </c>
      <c r="B57" s="4" t="str">
        <f>"2021107605"</f>
        <v>2021107605</v>
      </c>
      <c r="C57" s="5">
        <v>65.804</v>
      </c>
    </row>
    <row r="58" spans="1:3">
      <c r="A58" s="4" t="str">
        <f>"21040"</f>
        <v>21040</v>
      </c>
      <c r="B58" s="4" t="str">
        <f>"2021107612"</f>
        <v>2021107612</v>
      </c>
      <c r="C58" s="5">
        <v>63.86</v>
      </c>
    </row>
    <row r="59" spans="1:3">
      <c r="A59" s="4" t="str">
        <f>"21040"</f>
        <v>21040</v>
      </c>
      <c r="B59" s="4" t="str">
        <f>"2021107617"</f>
        <v>2021107617</v>
      </c>
      <c r="C59" s="5">
        <v>60.32</v>
      </c>
    </row>
    <row r="60" spans="1:3">
      <c r="A60" s="4" t="str">
        <f>"21041"</f>
        <v>21041</v>
      </c>
      <c r="B60" s="4" t="str">
        <f>"2021107625"</f>
        <v>2021107625</v>
      </c>
      <c r="C60" s="5">
        <v>68.71</v>
      </c>
    </row>
    <row r="61" spans="1:3">
      <c r="A61" s="4" t="str">
        <f t="shared" ref="A61:A65" si="3">"21042"</f>
        <v>21042</v>
      </c>
      <c r="B61" s="4" t="str">
        <f>"2021107820"</f>
        <v>2021107820</v>
      </c>
      <c r="C61" s="5">
        <v>70.288</v>
      </c>
    </row>
    <row r="62" spans="1:3">
      <c r="A62" s="4" t="str">
        <f t="shared" si="3"/>
        <v>21042</v>
      </c>
      <c r="B62" s="4" t="str">
        <f>"2021108028"</f>
        <v>2021108028</v>
      </c>
      <c r="C62" s="5">
        <v>69.69</v>
      </c>
    </row>
    <row r="63" spans="1:3">
      <c r="A63" s="4" t="str">
        <f t="shared" si="3"/>
        <v>21042</v>
      </c>
      <c r="B63" s="4" t="str">
        <f>"2021108206"</f>
        <v>2021108206</v>
      </c>
      <c r="C63" s="5">
        <v>69.36</v>
      </c>
    </row>
    <row r="64" spans="1:3">
      <c r="A64" s="4" t="str">
        <f t="shared" si="3"/>
        <v>21042</v>
      </c>
      <c r="B64" s="4" t="str">
        <f>"2021108327"</f>
        <v>2021108327</v>
      </c>
      <c r="C64" s="5">
        <v>68.83</v>
      </c>
    </row>
    <row r="65" spans="1:3">
      <c r="A65" s="4" t="str">
        <f t="shared" si="3"/>
        <v>21042</v>
      </c>
      <c r="B65" s="4" t="str">
        <f>"2021108204"</f>
        <v>2021108204</v>
      </c>
      <c r="C65" s="5">
        <v>68.72</v>
      </c>
    </row>
    <row r="66" spans="1:3">
      <c r="A66" s="4" t="str">
        <f>"21043"</f>
        <v>21043</v>
      </c>
      <c r="B66" s="4" t="str">
        <f>"2021108530"</f>
        <v>2021108530</v>
      </c>
      <c r="C66" s="5">
        <v>70.79</v>
      </c>
    </row>
    <row r="67" spans="1:3">
      <c r="A67" s="4" t="str">
        <f>"21043"</f>
        <v>21043</v>
      </c>
      <c r="B67" s="4" t="str">
        <f>"2021108503"</f>
        <v>2021108503</v>
      </c>
      <c r="C67" s="5">
        <v>69.684</v>
      </c>
    </row>
    <row r="68" spans="1:3">
      <c r="A68" s="4" t="str">
        <f>"21044"</f>
        <v>21044</v>
      </c>
      <c r="B68" s="4" t="str">
        <f>"2021108617"</f>
        <v>2021108617</v>
      </c>
      <c r="C68" s="5">
        <v>72.382</v>
      </c>
    </row>
    <row r="69" spans="1:3">
      <c r="A69" s="4" t="str">
        <f>"21046"</f>
        <v>21046</v>
      </c>
      <c r="B69" s="4" t="str">
        <f>"2021108625"</f>
        <v>2021108625</v>
      </c>
      <c r="C69" s="5">
        <v>62.964</v>
      </c>
    </row>
    <row r="70" spans="1:3">
      <c r="A70" s="4" t="str">
        <f>"21047"</f>
        <v>21047</v>
      </c>
      <c r="B70" s="4" t="str">
        <f>"2021108716"</f>
        <v>2021108716</v>
      </c>
      <c r="C70" s="5">
        <v>70.736</v>
      </c>
    </row>
    <row r="71" spans="1:3">
      <c r="A71" s="4" t="str">
        <f>"21048"</f>
        <v>21048</v>
      </c>
      <c r="B71" s="4" t="str">
        <f>"2021109204"</f>
        <v>2021109204</v>
      </c>
      <c r="C71" s="5">
        <v>72.49</v>
      </c>
    </row>
    <row r="72" spans="1:3">
      <c r="A72" s="4" t="str">
        <f>"21049"</f>
        <v>21049</v>
      </c>
      <c r="B72" s="4" t="str">
        <f>"2021109414"</f>
        <v>2021109414</v>
      </c>
      <c r="C72" s="5">
        <v>68.568</v>
      </c>
    </row>
    <row r="73" spans="1:3">
      <c r="A73" s="4" t="str">
        <f>"21050"</f>
        <v>21050</v>
      </c>
      <c r="B73" s="4" t="str">
        <f>"2021109518"</f>
        <v>2021109518</v>
      </c>
      <c r="C73" s="5">
        <v>71.85</v>
      </c>
    </row>
    <row r="74" spans="1:3">
      <c r="A74" s="4" t="str">
        <f>"21051"</f>
        <v>21051</v>
      </c>
      <c r="B74" s="4" t="str">
        <f>"2021109618"</f>
        <v>2021109618</v>
      </c>
      <c r="C74" s="5">
        <v>69.526</v>
      </c>
    </row>
  </sheetData>
  <conditionalFormatting sqref="B1:B38">
    <cfRule type="expression" dxfId="0" priority="2">
      <formula>AND(SUMPRODUCT(IFERROR(1*(($AH:$AH&amp;"x")=(B1&amp;"x")),0))&gt;1,NOT(ISBLANK(B1)))</formula>
    </cfRule>
  </conditionalFormatting>
  <conditionalFormatting sqref="B39:B74">
    <cfRule type="expression" dxfId="0" priority="1">
      <formula>AND(SUMPRODUCT(IFERROR(1*(($AP$2:$AP$37&amp;"x")=(B39&amp;"x")),0))&gt;1,NOT(ISBLANK(B39)))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2022-03-07T09:13:24Z</dcterms:created>
  <dcterms:modified xsi:type="dcterms:W3CDTF">2022-03-07T09:13:58Z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4A85B9A47D3247B8AB053D8E27DA8305</vt:lpwstr>
  </property>
  <property fmtid="{D5CDD505-2E9C-101B-9397-08002B2CF9AE}" pid="3" name="KSOProductBuildVer">
    <vt:lpwstr>2052-11.1.0.11365</vt:lpwstr>
  </property>
</Properties>
</file>