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Sheet1" sheetId="1" r:id="rId1"/>
  </sheets>
  <definedNames>
    <definedName name="_xlnm._FilterDatabase" localSheetId="0" hidden="1">Sheet1!$A$3:$AO$115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<sst xmlns="http://schemas.openxmlformats.org/spreadsheetml/2006/main" count="2185" uniqueCount="561">
  <si>
    <t>砀山县2025年度财政衔接推进乡村振兴补助资金项目计划完成情况明细表</t>
  </si>
  <si>
    <t>序号</t>
  </si>
  <si>
    <t>资金性质和批次</t>
  </si>
  <si>
    <t>项目类别</t>
  </si>
  <si>
    <t>镇（园区）</t>
  </si>
  <si>
    <t>行政村</t>
  </si>
  <si>
    <t>项目名称</t>
  </si>
  <si>
    <t>建设性质（新建/改（扩）建）</t>
  </si>
  <si>
    <t>实施地点（具体到自然村）</t>
  </si>
  <si>
    <t>时间进度（完成时限）</t>
  </si>
  <si>
    <t>建设任务（内容及规模、补助标准）</t>
  </si>
  <si>
    <t>责任单位（项目主管部门）</t>
  </si>
  <si>
    <t>项目实施单位及负责人</t>
  </si>
  <si>
    <t>资金使用（万元）</t>
  </si>
  <si>
    <t>资金来源</t>
  </si>
  <si>
    <t>受益对象</t>
  </si>
  <si>
    <t>预定绩效目标</t>
  </si>
  <si>
    <t>完成情况</t>
  </si>
  <si>
    <t>群众是否参与</t>
  </si>
  <si>
    <t>联农带农机制情况</t>
  </si>
  <si>
    <t>实现情况</t>
  </si>
  <si>
    <t>是否出列村</t>
  </si>
  <si>
    <t>到县/到镇/到村/到户/</t>
  </si>
  <si>
    <t>是否完工</t>
  </si>
  <si>
    <t>备注</t>
  </si>
  <si>
    <t>中央安排</t>
  </si>
  <si>
    <t>省级安排</t>
  </si>
  <si>
    <t>市级安排</t>
  </si>
  <si>
    <t>县级安排</t>
  </si>
  <si>
    <t>其他资金</t>
  </si>
  <si>
    <t>脱贫户数</t>
  </si>
  <si>
    <t>脱贫人口数</t>
  </si>
  <si>
    <t>合计</t>
  </si>
  <si>
    <t>提前下达中央</t>
  </si>
  <si>
    <t>产业发展类</t>
  </si>
  <si>
    <t>全县范围内</t>
  </si>
  <si>
    <t>特色种植业奖补到户项目</t>
  </si>
  <si>
    <t>新建</t>
  </si>
  <si>
    <t>2025年9月底前</t>
  </si>
  <si>
    <t>对10594户脱贫户、监测户进行奖补，按照每人每亩奖补不超过400元标准，脱贫户、监测户人口数两人以上的每户奖补不超过600元，奖补资金主要用于提升农产品品质投入</t>
  </si>
  <si>
    <t>县农业农村局</t>
  </si>
  <si>
    <t>相关镇（园区）主要负责人</t>
  </si>
  <si>
    <t>实现10594户脱贫户、监测户增收</t>
  </si>
  <si>
    <t>已完成</t>
  </si>
  <si>
    <t>是</t>
  </si>
  <si>
    <t>以产业奖补的形式对脱贫户、监测户进行补助，鼓励发展特色产业，激发脱贫人口、监测对象内生动力，增加户内收入，进一步巩固脱贫攻坚成果。</t>
  </si>
  <si>
    <t>已实现</t>
  </si>
  <si>
    <t>/</t>
  </si>
  <si>
    <t>到户</t>
  </si>
  <si>
    <t>关帝庙镇</t>
  </si>
  <si>
    <t>关帝庙社区</t>
  </si>
  <si>
    <t>农创中心</t>
  </si>
  <si>
    <t>白楼自然村</t>
  </si>
  <si>
    <t>2025年12月15日前</t>
  </si>
  <si>
    <t>钢结构厂房、仓储库房等共计约5000平方米以及其相关配套设施等；蔬果（含食用菌）产后商品化处理车间、冷藏保鲜库以及其相关配套设施等。</t>
  </si>
  <si>
    <t>关帝庙镇人民政府李群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</si>
  <si>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</si>
  <si>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</si>
  <si>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到村</t>
  </si>
  <si>
    <t>程庄镇</t>
  </si>
  <si>
    <t>柴市村、程庄村、坡里王屯村、吴庄村</t>
  </si>
  <si>
    <t>柴市村、程庄村、坡里王屯村、吴庄村联建瓜菜产业综合体基地提升项目</t>
  </si>
  <si>
    <t>大陈楼自然村</t>
  </si>
  <si>
    <t>新建玻璃温室一座，长108米，宽48米，玻璃温室柱高6米，外遮阳高度7.5米，配套路面、排水渠、散水坡、供电等相关配套设施。</t>
  </si>
  <si>
    <t>程庄镇人民政府霍少杰</t>
  </si>
  <si>
    <t>唐寨镇</t>
  </si>
  <si>
    <t>创业产业就业园</t>
  </si>
  <si>
    <t>家和村王寨自然村</t>
  </si>
  <si>
    <t>建设钢结构标准化厂房2座：厂房一约5000平方米，厂房二面积约2000平方米。配套道路路长1.6135km，路宽4m，18cm水泥稳定土基层+18cm水泥混凝土面层，抗折强度4.0mpa。厂区供水、排水、消防、供电等相关配套设施。</t>
  </si>
  <si>
    <t>县工信局</t>
  </si>
  <si>
    <t>唐寨镇人民政府王小东</t>
  </si>
  <si>
    <t>≥30</t>
  </si>
  <si>
    <t>≥58</t>
  </si>
  <si>
    <t>曹庄镇</t>
  </si>
  <si>
    <t>许庄回族村</t>
  </si>
  <si>
    <t>许庄回族村有机肥生产车间提升项目</t>
  </si>
  <si>
    <t>前许自然村</t>
  </si>
  <si>
    <t>新建有机肥化验室两间50平方米，购置中型铲车一台、小型挖机一台、牛羊粪处置发酵棚、发酵槽等相关配套设施。</t>
  </si>
  <si>
    <t>县委统战部</t>
  </si>
  <si>
    <t>曹庄镇人民政府曹贺</t>
  </si>
  <si>
    <t>通过少数民族发展任务方向资金投入和项目实施，增加村集体经济收入，带动周边农户增收，特别是脱贫户、监测通过就业等方式增加收入，辐射带动周边农户、经营主体发展产业，提升产业发展质量，不断巩固脱贫成果。</t>
  </si>
  <si>
    <t>否</t>
  </si>
  <si>
    <t>小额信贷贴息</t>
  </si>
  <si>
    <t>2025年度</t>
  </si>
  <si>
    <t>为办理小额贷款的脱贫户、监测户享受贴息资金。</t>
  </si>
  <si>
    <t>县财政局（国有资产监督管理委员会）</t>
  </si>
  <si>
    <t>县财政局（国有资产监督管理委员会）王行干</t>
  </si>
  <si>
    <t>为小额信贷用户（脱贫户、监测户）按规定利率贴息</t>
  </si>
  <si>
    <t>以贴息的方式减少小额贷款用户（脱贫户、监测户）的资金使用负担</t>
  </si>
  <si>
    <t>基础设施类</t>
  </si>
  <si>
    <t>毛庄寨村、薛楼村、杨庄寨村、汤寺村</t>
  </si>
  <si>
    <t>关帝庙镇2025年小型农田水利提升项目</t>
  </si>
  <si>
    <t>毛庄寨、万庄、盛庄、薛楼、曹楼、小李屯、陈枣园、邵陈楼、杨庄寨、徐王庄、汤寺、张庄</t>
  </si>
  <si>
    <t>项目采取以工代赈方式实施：1.毛庄寨村、刷集村与河南交界沟拓宽深挖8处，全长约4650m，配套涵管桥（Ф600*6m）3座；埋设进地及排水涵管（Ф800平接管）长度约230m；新开挖沟渠900m。2.薛楼重点河段护砌约990m；阚沟南二道沟、小李屯至大沙河清淤共计约5837m；新开挖沟渠长度约1639m，配套涵管桥4座（Ф600*6m），埋设进地及排水涵管（Ф800平接管）长度约60m。3.杨庄寨村，沟渠清淤长度约465m，配套涵管桥7座（Ф600*6m）；埋设进地及排水涵管（Ф800平接管）长度约184m；新开挖沟渠270m。4.汤寺、张庄村过村新建盖板暗沟长度约225米；沟渠清淤约150m，配套涵管桥（Ф800*6m）1座。</t>
  </si>
  <si>
    <t>完成建设任务，改善水利条件，方便生产生活，提升基础设施水平。改善除涝面积8900亩。群众满意度95%以上。</t>
  </si>
  <si>
    <t>通过以工代赈方式实施沟河整治，带动群众增收，为当地脱贫户及村民群众长久可持续发展提供便利。</t>
  </si>
  <si>
    <t>良梨镇</t>
  </si>
  <si>
    <t>丰棉村、礼河集村、三坝集村、杨集村</t>
  </si>
  <si>
    <t>良梨镇2025年小型农田水利提升项目</t>
  </si>
  <si>
    <t>李楼、于楼、汪庄、肖庄、丰庄、王阚庄、闫庄、陈楼</t>
  </si>
  <si>
    <t>项目采取以工代赈方式实施：1.丰棉村，清淤中小沟3条长度1380米，其中：沟1清淤400米（上口3米，埋设直径0.8米进地涵管84米）；沟2清淤680米（上口3米，埋设直径0.8米进地涵管120米）；沟3清淤300米（上口4米）；新建60*80cm盖板涵共250米；0.8m*6m涵管桥3座；新建排水暗涵2处共220米（直径0.8米）；破路恢复约240平方米。 2.礼河集村,新建60*80cm盖板排水槽240米；护砌沟1条200米（上口3.5米）；0.8m*8m涵管桥一座；破路恢复24平方米。3.三坝集村，中小沟清淤一条1100米，（上口3米，配套0.8m*6m涵管桥10座）；护砌沟1条220米（上口3米）。4.杨集村，小沟清淤2200米（上口3米）；新建1*0.8*6m涵管桥5座；埋设直径0.8米进地涵管100米；新建小型积水抽排点2处。</t>
  </si>
  <si>
    <t>良梨镇人民政府赵磊</t>
  </si>
  <si>
    <t>完成建设任务，改善水利条件，方便生产生活，提升基础设施水平。改善除涝面积2850亩，群众满意率95%以上。</t>
  </si>
  <si>
    <t>薛楼园区</t>
  </si>
  <si>
    <t>神湖社区、便民社区、清河社区</t>
  </si>
  <si>
    <t>薛楼园区2025年小型农田水利提升项目</t>
  </si>
  <si>
    <t>神湖、便民、清河</t>
  </si>
  <si>
    <t>项目采取以工代赈方式实施：1.神湖社区：沟渠清淤4条长度1410米（上口3米），新建1*0.8*6涵管桥17座，恢复路面12平方米。2.便民社区：上口8米沟清淤1条长度1500米，上口6米沟清淤2条长度2100米；上口4米沟清淤1条长度400米；上口3米沟清淤23条长度共20210米；埋设直径1米进地涵管150米；埋设直径0.8米进地涵管752米；恢复路面60平方米；新建1*3*6板桥2座。3.清河社区：沟1清淤长度2500米（其中上口8米沟长度2000米，上口6米沟长度500米），新建1*3*6板桥4座；沟2清淤长度1600米（上口3米），直径0.8米进地涵管192米。</t>
  </si>
  <si>
    <t>薛楼园区管委会张书平</t>
  </si>
  <si>
    <t>完成建设任务，改善水利条件，方便生产生活，提升基础设施水平。改善除涝面积16900亩，群众满意率95%以上。</t>
  </si>
  <si>
    <t>赵屯镇</t>
  </si>
  <si>
    <t>卞楼村、张新庄村、蒋庄村、杜阁村、万楼村黄庄寨村</t>
  </si>
  <si>
    <t>赵屯镇2025年小型农田水利提升项目</t>
  </si>
  <si>
    <t>卞楼王庄、万楼、才堂、管屯、朱庄、戚黄楼、李庄、李桃园、杨楼、汪楼、万楼王庄、汪集、大黄庄、冯庄、黄庄寨</t>
  </si>
  <si>
    <t>项目采取以工代赈方式实施：1.卞楼村：埋设排水暗管（Ф600双壁波纹管）长度约470m及相关配套检查井等设施，新建八字式管道出水口1座。2.张新庄村：才堂沟渠扩宽及清淤总长度约950m，配套涵管桥2座（Ф1000*6m）；万楼与徐庙村之间新开挖沟渠2处，全长约710m，埋设排水暗管（Ф600平接管）长度约60m，配套涵管桥2座（Ф800*6m）。3.蒋庄村朱庄：埋设排水暗管（Ф600双壁波纹管）长度约200m及相关配套检查井等设施。4.杜阁村：戚黄楼、李桃园沟渠扩宽及清淤总长度约1645m，配套涵管桥3座（Ф800*6m）；汪楼开挖沟渠1处，全长约460m，配套涵管桥1座（Ф800*6m）；李庄埋设排水暗管（Ф800平接管）长度约50m，新开挖沟渠1处，全长约130m，配套涵管桥1座（Ф800*6m），埋设排水暗管（DN250PE管）长度约300m；新建智能装配式漂浮泵站1座；新建八字式管道出水口1座；杨楼埋设排水暗管（Ф800平接管）长度约75m，沟渠扩宽及清淤总长度约300m，配套涵管桥2座（Ф800*6m）。5.万楼村王庄新开挖沟渠2处，全长约420m，配套涵管桥4座（Ф800*6m）。6.黄庄寨村汪集村新开挖沟渠1处，全长约310m，配套涵管桥5座（Ф800*6m）；大黄庄埋设排水暗管（Ф600双壁波纹管）长度约170m及相关配套检查井等设施；黄庄寨村埋设排水暗管（Ф600双壁波纹管）长度约94m及相关配套检查井等设施；冯庄埋设排水暗管（Ф800平接管）长度约120m，沟渠清淤总长度约180m，配套涵管桥1座（Ф800*6m）。</t>
  </si>
  <si>
    <t>赵屯镇人民政府王拥</t>
  </si>
  <si>
    <t>完成建设任务，改善水利条件，方便生产生活，提升基础设施水平。改善除涝面积800亩，群众满意率95%以上。</t>
  </si>
  <si>
    <t>朱楼镇</t>
  </si>
  <si>
    <t>陈寨村、邵庄村、朱楼村、梁寨村、邵楼村、邵寨村</t>
  </si>
  <si>
    <t>朱楼镇2025年小型农田水利提升项目</t>
  </si>
  <si>
    <t>改建</t>
  </si>
  <si>
    <t>北门、东南场、化庄、陈土楼、彭楼北、黄庄、朱楼、小尉屯、梁寨、小朱庄、杨庄、陈楼、邵楼、小房庄、张屯、邵寨、邵桥、许王屯、小郭庄、甘庄、王机房、张大楼、新村</t>
  </si>
  <si>
    <t>项目采取以工代赈方式实施：1.沟河整治4条，总长度约7352米，埋设Φ1.0米过路涵32米，配套Φ1.0*6米涵管桥7座，1*3*6米板梁桥2座及其他配套。2.邵庄村：沟河整治2条，总长度约3265米，埋设Φ1.0米涵管8米，配套Φ1.0*6米涵管桥14座，1*3*6米板梁桥3座及其他配套。3.朱楼村：沟河整治2条，总长度约1000米，Φ1.0*6米涵管桥8座，埋设Φ0.8米进地涵管40米及其他配套。4.梁寨村：沟河整治1条，总长度约3350米，Φ1.5米顶管130米，Φ1.0*6米涵管桥1座；1*3*6米板梁桥1座及其他配套。5.邵楼村：沟河整治1条，总长度约2500米；埋设Φ0.6米进地及排水涵管124米；1*3*6米板梁桥1座；Φ1.0*6米涵管桥1座及其他配套。6.邵寨村：沟河整治1条，总长约1576米，配套Φ1.0*6米涵管桥2座，1*3*6米板梁桥1座，埋设Φ0.8米进地及排水涵管991米，埋设Φ1.0米进地及排水涵管381米及其他配套。</t>
  </si>
  <si>
    <t>朱楼镇人民政府武波</t>
  </si>
  <si>
    <t>完成建设任务，改善水利条件，方便生产生活，提升基础设施水平。改善除涝面积5500亩，群众满意率95%以上。</t>
  </si>
  <si>
    <t>侯口村、光明村、和谐村、文庄村、家和村、于集村、油坊村、汪庄村</t>
  </si>
  <si>
    <t>唐寨镇2025年小型农田水利提升项目</t>
  </si>
  <si>
    <t>侯口、光明、和谐、文庄、家和、于集、油坊、汪庄</t>
  </si>
  <si>
    <t>项目采取以工代赈方式实施：1.侯口村：排水沟疏浚4条计1210米，其中沟1护砌420米（上口3米）。沟2护砌190米（上口4米）；新建1*1*6涵管桥8座，直径1米过路涵管20米。沟3护砌200米（上口5米）。沟4清淤400米（上口3米），配套直径0.8米进地涵管20米；1*3*6板桥3座，3.5米宽道路400米。2.光明村：直径1米顶管12米*4，共48米。沟1（上口6米），清淤1500米，配套1*1*6涵管桥6座，直径1米过路涵管60米。光明村村部92米直径0.8米破路涵管。沟2（上口3米），清淤680米，埋设直径0.8米排水及进地涵管260米。3.和谐村：沟1（上口5米），清淤600米。沟2（上口3米），清淤1200米，配套直径0.8米进地涵管30米。新建排水暗涵（村内、直径1米）约350米。4.文庄村：新建排水暗涵1（村内多处、直径0.8米）共116米。暗涵2（村内多处、直径1米）共700米。1*3*6m板桥1座，1*1*6m涵管桥12座。清淤疏浚排水沟2条长度计3400米，其中沟1清淤1500米（上口3米），沟2清淤1900米（上口3米）。5.家和村：新建排水暗涵1（村内、直径0.8米）共470米（需要破路恢复），1*6*6m板桥1座；新建排水暗涵2（村内、直径0.5米钢带波纹管）520米；暗涵3（村内、直径0.4米钢带波纹管）260米。6.于集村：沟1清淤1620米（上口5米），配套1*1*6m涵管桥5座，直径1米进地涵管50米。沟2清淤270米（上口3米），配套直径0.8米进地涵管50米。50米深农用机井3眼。沟3清淤1050米（上口5米）。沟4，清淤270米（上口3米），配套直径0.8米进地涵管40米；沟5清淤750米，埋设直径1.5米水泥管20米；沟6清淤600米，埋设直径1米水泥管40米。7、油坊村：沟1疏浚980米，配套直径0.6米进地涵管100米；沟2疏浚660米，配套直径1米进地涵管100米，1*1*6m涵管桥1座，1*6*6m板梁桥1座。沟3疏浚1350米，埋设直径1米进地涵管30米。8、汪庄村：新建排水暗涵（村内、直径1米）96米，1*1*1m涵管桥1座。</t>
  </si>
  <si>
    <t>完成建设任务，改善水利条件，方便生产生活，提升基础设施水平。改善除涝面积8980亩，群众满意率95%以上。</t>
  </si>
  <si>
    <t>葛集镇</t>
  </si>
  <si>
    <t>葛集村、白腊园村、李安村、毛雷庄村、土山村、窦集村、贾寨村、范集村、高寨村、新华村、范套村</t>
  </si>
  <si>
    <t>葛集镇2025年小型农田水利提升项目</t>
  </si>
  <si>
    <t>葛套、王庄、仝集、毛庄、范套、魏庄、刘庄、孙新庄、律庄、辛屯、张马吴庄、高庄、白腊园、大武庄、杨寨、窦集、蒋屯、贾楼、韩李庄、卢庄、赵庙、夏黄楼、贾寨、范集、朱楼、高堤湾、刘店场、王阁、毛阁、朱兰店、田楼</t>
  </si>
  <si>
    <t>项目采取以工代赈方式实施：1.葛集村：清淤沟1共320米，护砌2共68米，上口3米沟清淤360米，清淤沟4共1700米。律庄沟清淤3100米；1*4*6板桥4座；1*3*5板桥1座；1*3*6米板桥1座，直径0.8米过路涵管140米；过路顶管14米两处。2.白腊园村：沟1清淤900米，沟2套里沟清淤3000米，上口5米沟清淤220米，护砌2共80米，1*1米盖板涵1070米，1*4*6板桥1座，1*1*6涵管桥1座，直径1米过路涵管40米，直径1.5米涵管采购16米。3.李安村：沟1清淤120米；沟2清淤640米；直径0.8米过路涵管80米；1*1*6涵管桥2座；12米过路顶管一处，恢复路面21平方。4.毛雷庄村：杨寨沟清淤1000米；1*4*6板桥1座；14米顶管一处。5.土山村：护砌1共62米，上口3米沟清淤1300米，上口4米沟清淤290米，土山下水道1共220米，直径0.8米过路涵管150米。6.窦集村：直径1.5米涵管埋设12米，破路恢复32平方，1*4*6板桥1座。7.贾寨村：上口3米沟清淤5880米，上口4米沟清淤420米，上口5米沟清淤1300米，上口6米沟清淤1200米;1*3*6板桥1座，1*0.8*6涵管桥3座，1*1*6涵管桥5座，直径0.8米过路涵管共100米，直径1米过路涵管16米，恢复路面160平方。8.范集村：三号沟清淤2300米，四号沟清淤950米，1*3*5板桥3座。9.高寨村：清淤680米，直径0.8米过路涵管30米。10.新华村：沟1干渠沟清淤2500米，沟2青年沟清淤2500米，沟3青年沟支流清淤1100米，沟4套底沟支流清淤2000米，沟5田楼南沟清淤700米，新建1*3*5板桥5座，直径1.5米涵管埋设30米，破路恢复40平方。11.范套村：1*1*4涵管桥11座，1*1*6涵管桥9座，1*1*8涵管桥1座，1*1*12涵管1座，1*1*16涵管桥1座，1*0.8*4涵管桥2座，破路恢复路面300平方。</t>
  </si>
  <si>
    <t>葛集镇人民政府李浩</t>
  </si>
  <si>
    <t>完成建设任务，改善水利条件，方便生产生活，提升基础设施水平。改善除涝面积10750亩，群众满意率95%以上</t>
  </si>
  <si>
    <t>李庄镇</t>
  </si>
  <si>
    <t>贾楼村、朱店社区、振兴社区、海升新村、卞楼社区</t>
  </si>
  <si>
    <t>李庄镇2025年小型农田水利提升项目</t>
  </si>
  <si>
    <t>宋李庄、蒋楼、蒋庄、中殷庄、前殷庄、曹三子楼、汪楼、邵楼、田楼村、小李庄村、丰屯村、卞东、卞西、于庄、三子楼</t>
  </si>
  <si>
    <t>项目采取以工代赈方式实施：1.贾楼村，宋李庄、蒋楼、蒋庄、中殷庄、前殷庄沟渠清淤4处，全长约 2980m，埋设进地排水涵管（Ф600 平接管）长度约230m及相关配套设施，配套（Ф600*6m）涵管桥4座、（Ф1000*6m）涵管桥2座和（Ф1000*6m*2）涵管桥1座，八字式管道出水口1座，（1*4*8m）农耕桥3座。2.朱店社区，曹三子楼沟渠扩宽及清淤1处，全长约260m，配套涵管桥（Ф1000*6m*2）1座。3.振兴社区，邵楼沟渠清淤1处，全长约1370m，埋设进地排水涵管（Ф600平接管）长度约930m及相关配套设施，配套涵管桥（Ф600*6m）1座，配套涵管桥（Ф600*8m）3座，配套八字式管道出水口1座。4.海升新村，埋设排水涵管（Ф600平接管）长度约490m及相关配套设施。5.卞楼社区，卞东、卞西、于庄、三子楼村埋设排水涵管（村内多处、Ф600平接管）长度约550m，新开挖沟渠长度约1971米，沟渠清淤长度约280m，配套涵管桥（Ф600*6m）15座，配套八字式管道出水口2座。</t>
  </si>
  <si>
    <t>李庄镇人民政府张铎</t>
  </si>
  <si>
    <t>完成建设任务，改善水利条件，方便生产生活，提升基础设施水平。改善除涝面积5900亩，群众满意率95%以上</t>
  </si>
  <si>
    <t>家和村</t>
  </si>
  <si>
    <t>村内基础设施提升项目</t>
  </si>
  <si>
    <t>西王寨</t>
  </si>
  <si>
    <r>
      <t>1.DN400（钢带）双壁波纹管1050m、DN300（钢带）双壁波纹管720m、DN200（钢带）双壁波纹管2100m，恢复600平方、黑化5600平方、150排水管、混凝土检查井等相关配套设施。新建雨水管道DN500（钢带）双壁波纹管577m。2.一体化污水处理设施：新建10m</t>
    </r>
    <r>
      <rPr>
        <sz val="11"/>
        <rFont val="宋体"/>
        <charset val="134"/>
      </rPr>
      <t>³</t>
    </r>
    <r>
      <rPr>
        <sz val="11"/>
        <rFont val="CESI宋体-GB2312"/>
        <charset val="134"/>
      </rPr>
      <t>/d污水处理场站，包含主要构筑物及污水处理相关设备及管网建设、运维等相关配套设施，做到全村污水整体治理。3.新建道路3500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，5cm碎石垫层＋18cm水泥混凝土面层，抗折强度4.0mpa；新建道路5000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，5cm碎石垫层＋12cm水泥混凝土面层。</t>
    </r>
  </si>
  <si>
    <t>县美丽办</t>
  </si>
  <si>
    <t>完成建设任务，改善群众交通出行条件和农村人居环境，方便生产生活，群众满意率97%以上，切实提升群众生活设施水平。</t>
  </si>
  <si>
    <t>通过村内基础设施提升的形式，改善脱贫户及村民群众出行条件和营造干净整洁的生活环境、村居环境，进一步巩固脱贫攻坚成果，助力乡村振兴。</t>
  </si>
  <si>
    <t>邵楼村</t>
  </si>
  <si>
    <t>村组道路及污水管网建设项目</t>
  </si>
  <si>
    <t>高穆庄</t>
  </si>
  <si>
    <r>
      <t>1.DN400（钢带）双壁波纹管920m、DN200（钢带）双壁波纹管1980m、150排水管、混凝土检查井、化粪池等相关配套设施。新建雨水管道DN500（钢带）双壁波纹管370m。过路拉管采用PE管，管道总长约19m。2.新建道路800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，5cm碎石垫层＋18cm水泥混凝土面层，抗折强4.0mpa；新建道路850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，5cm碎石垫层＋12cm水泥混凝土面层，抗折强4.0mpa。</t>
    </r>
  </si>
  <si>
    <t>通过村组道路及污水管网建设的形式，改善群众出行条件和营造干净整洁的生活环境、村居环境，进一步巩固脱贫攻坚成果，助力乡村振兴。</t>
  </si>
  <si>
    <t>白腊园村</t>
  </si>
  <si>
    <t>朱庵、白腊园村</t>
  </si>
  <si>
    <r>
      <t>1.DN400（钢带）双壁波纹911m、DN200（钢带）双壁波纹管5786m，恢复路面面积约550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。150排水管、混凝土检查井等相关配套设施。2.坑塘清淤4面、共计9200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，修坡等相关配套设施。3.新建道路4491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，5cm碎石垫层＋18cm水泥混凝土面层，抗折强度4.0mpa；黑化2950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</t>
    </r>
  </si>
  <si>
    <t>周寨镇</t>
  </si>
  <si>
    <t>朱小楼村</t>
  </si>
  <si>
    <t>朱小楼</t>
  </si>
  <si>
    <r>
      <t>1.DN400（钢带）双壁波纹管1930m、DN200（钢带）双壁波纹管1544m，恢复路面面积约850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。150排水管、混凝土检查井等相关配套设施。2.坑塘清淤4面、共计12750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，修坡等相关配套设施。3.新建道路948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，5cm碎石垫层＋18cm水泥混凝土面层，抗折强度4.0mpa；新建道路1930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，5cm碎石垫层＋12cm水泥混凝土面层。</t>
    </r>
  </si>
  <si>
    <t>周寨镇人民政府何斐斐</t>
  </si>
  <si>
    <t>西小庄</t>
  </si>
  <si>
    <r>
      <t>1.DN400（钢带）双壁波纹管470m、DN300（钢带）双壁波纹管964m、DN200（钢带）双壁波纹管3454m、150排水管、混凝土检查井等相关配套设施。2.坑塘清淤4面，约29000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，修坡等相关配套设施。3.新建道路3850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，5cm碎石垫层＋18cm水泥混凝土面层，抗折强度4.0mpa；新建道路1750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，5cm碎石垫层＋12cm水泥混凝土面层。</t>
    </r>
  </si>
  <si>
    <t>玄庙镇</t>
  </si>
  <si>
    <t>马良民族村</t>
  </si>
  <si>
    <t>马良自然村村组道路新建项目</t>
  </si>
  <si>
    <t>马良自然村</t>
  </si>
  <si>
    <t>路长0.7865km，路宽3.5米，18cm水泥稳定土基层+18cm水泥混凝土面层，抗折强度4.0mpa。</t>
  </si>
  <si>
    <t>玄庙镇人民政府陈丹</t>
  </si>
  <si>
    <t>完成建设任务，改善群众交通出行条件，方便生产生活，提升村内基础设施水平</t>
  </si>
  <si>
    <t>通过少数民族发展任务方向资金投入和项目实施，以新建道路的形式，为脱贫户及村民群众长久可持续发展提供便利</t>
  </si>
  <si>
    <t>张老家村</t>
  </si>
  <si>
    <t>农村道路交通建设项目</t>
  </si>
  <si>
    <t>陈楼村、高庄村、小王庄村、大王庄村、朱楼村、董庄村、李集村、前李楼村、夹堤湾村、张庄村等</t>
  </si>
  <si>
    <r>
      <t>路线全长约6.20016km，路面宽度为3.5m，建筑面积约为21700.56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配套相关设施等，10cm碎石基层＋18cm水泥混凝土面层，抗折强度4.0mpa。</t>
    </r>
  </si>
  <si>
    <t>县发展改革委</t>
  </si>
  <si>
    <r>
      <t>新建路线全长约6.20016km，路面宽度为3.5m，建筑面积约为21700.56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配套相关设施等，10cm碎石基层＋18cm水泥混凝土面层，抗折强度4.0mpa。项目预计带动当地群众务工132人，发放劳务报酬145.68万元，促进脱贫户及村民群众就业增收，改善群众交通出行条件，方便生产生活，提升村内基础设施水平，群众满意率95%以上。</t>
    </r>
  </si>
  <si>
    <t>通过以工代赈方式新建道路，带动群众就业增收，为当地脱贫户及村民群众长久可持续发展提供便利。</t>
  </si>
  <si>
    <t>项目管理费类</t>
  </si>
  <si>
    <t>项目管理费</t>
  </si>
  <si>
    <t>2025年12月底前</t>
  </si>
  <si>
    <t>统筹安排用于项目前期设计、评审、招标、监理以及验收等与项目管理相关的支出</t>
  </si>
  <si>
    <t>规范项目实施程序，提高项目管理水平。</t>
  </si>
  <si>
    <t>通过财政衔接资金投入，规范项目保质保量建设，提高群众满意度和联农带农成效。</t>
  </si>
  <si>
    <t>提前下达省级</t>
  </si>
  <si>
    <t>特色种植业技术培训项目</t>
  </si>
  <si>
    <t>对10594户自主实施脱贫户、监测户进行特色种植业类的技能培训。</t>
  </si>
  <si>
    <t>对10594户脱贫户、监测户开展特色种植业技术培训服务</t>
  </si>
  <si>
    <t>通过培训学习特色种植业技能，掌握实用技术，从而促进脱贫户、监测户增收。</t>
  </si>
  <si>
    <t>清河社区</t>
  </si>
  <si>
    <t>良种储备库项目</t>
  </si>
  <si>
    <t>黄楼</t>
  </si>
  <si>
    <t>建设良种储备库约1570平方米、晾晒场面积约9000平方米，配套装机容量0.25兆瓦屋顶光伏。</t>
  </si>
  <si>
    <t>薛楼园区管委会张书平、砀山县乡投公司孙响</t>
  </si>
  <si>
    <t>项目建成后，形成收益资金（租金不低于同期银行贷款基准利率），去除相关运维费用后收益用于村集体经济增收和脱贫户、监测户，同时通过带动脱贫户、监测户务工等带动户增收，实现稳定脱贫，能够有力地促进农村经济的发展。</t>
  </si>
  <si>
    <t>罗寨村</t>
  </si>
  <si>
    <t>钢构厂房</t>
  </si>
  <si>
    <t>蒋庄</t>
  </si>
  <si>
    <t>建设标准化钢构厂房，占地面积约1000平方米，配套消防设施、水、电等相关设施。</t>
  </si>
  <si>
    <t>卞楼村</t>
  </si>
  <si>
    <t>标准化厂房</t>
  </si>
  <si>
    <t>卞楼</t>
  </si>
  <si>
    <t>建设标准化钢构厂房约2000平方米，室外硬化面积约1000平方米，配套叉车、排水、消防等相关设施。</t>
  </si>
  <si>
    <t>创业园二期</t>
  </si>
  <si>
    <t>谢庄</t>
  </si>
  <si>
    <t>建设建筑面积约2770平方米标准化钢构厂房及相关配套设施。</t>
  </si>
  <si>
    <t>葛集镇人民政府
李浩</t>
  </si>
  <si>
    <t>李庄镇汪阁村乡村振兴产业园配套设施项目</t>
  </si>
  <si>
    <t>汪阁</t>
  </si>
  <si>
    <t>电梯3台，2台250KVA变压器及高低压线路等相关设施。</t>
  </si>
  <si>
    <t>到镇</t>
  </si>
  <si>
    <t>邵楼村庭院经济发展项目</t>
  </si>
  <si>
    <t>通过微菜园的模式，发展果蔬等种植项目，采取一户一经营的方式，对庭院特色种植果蔬等项目的17户脱贫户（监测户）进行奖补，铺设路牙石、青红砖共3200米等相关配套设施。</t>
  </si>
  <si>
    <t>鼓励脱贫户（监测户）及村民群众合理利用房前屋后闲置土地，高质量发展庭院经济。同时既能提升村内人居环境，又能增加户内收入。</t>
  </si>
  <si>
    <t>以庭院经济+人居环境提升的形式，通过微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</si>
  <si>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家和村庭院经济发展项目</t>
  </si>
  <si>
    <t>通过微菜园的模式，发展果蔬等种植项目，采取一户一经营的方式，对庭院特色种植果蔬等项目的15户脱贫户（监测户）进行奖补，铺设路牙石、青红砖共4750米等相关配套设施。</t>
  </si>
  <si>
    <t>高铁新区</t>
  </si>
  <si>
    <t>站前社区</t>
  </si>
  <si>
    <t>站前社区庭院经济发展项目</t>
  </si>
  <si>
    <t>小张庄</t>
  </si>
  <si>
    <t>通过微菜园的模式，发展果蔬等种植项目，采取一户一经营的方式，对庭院特色种植果蔬等项目的8户脱贫户（监测户）进行奖补，铺设路牙石、青红砖共3200米等相关配套设施。</t>
  </si>
  <si>
    <t>高铁新区管委会西光浩</t>
  </si>
  <si>
    <t>朱楼村</t>
  </si>
  <si>
    <t>朱楼村庭院经济发展项目</t>
  </si>
  <si>
    <t>小刘庄</t>
  </si>
  <si>
    <t>通过微菜园的模式，发展果蔬等种植项目，采取一户一经营的方式，对庭院特色种植果蔬等项目的12户脱贫户（监测户）进行奖补，铺设路牙石、青红砖共3370米等相关配套设施。</t>
  </si>
  <si>
    <t>白腊园村庭院经济发展项目</t>
  </si>
  <si>
    <t>朱庵</t>
  </si>
  <si>
    <t>通过微果园的模式，发展山楂、枣树等种植项目，采取一户一经营的方式，对庭院特色种植山楂、枣树项目的12户脱贫户（监测户）进行奖补，铺设路牙石1500米、青红砖2110米等相关配套设施。</t>
  </si>
  <si>
    <t>以庭院经济+人居环境提升的形式，通过微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</si>
  <si>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礼河集村</t>
  </si>
  <si>
    <t>肖庄</t>
  </si>
  <si>
    <r>
      <t>1.DN400（钢带）双壁波纹管949m、DN200（钢带）双壁波纹管522m，恢复路面面积约456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。150排水管、混凝土检查井等相关配套设施。2.坑塘清淤2面、共计2200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，修坡等相关配套设施。3.新建道路2440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，5cm碎石垫层＋18cm水泥混凝土面层，抗折强度4.0mpa。</t>
    </r>
  </si>
  <si>
    <t>吴寨村、花园村、权集村、王集村、玄庙村、张王庄村、朱庄村、朱寨村、梨花村</t>
  </si>
  <si>
    <t>玄庙镇2025年小型农田水利提升项目</t>
  </si>
  <si>
    <t>西刘、 
孙黑楼、五座楼、
王井
、范庄、焦集、王集、玄庙、杨庄、古黄、黄楼、朱庄、朱寨、梨花</t>
  </si>
  <si>
    <r>
      <t>项目采取以工代赈方式实施：1.西刘路边沟:新开挖沟渠859m，配套（Φ1000*6m）涵管桥14座，配套Φ0.8m涵管80m。2.孙黑楼沟渠:总长682m，配套（Φ1000*6m）双管涵管桥4座，埋Φ1.0m涵管90m。3.五座楼沟渠:新开挖沟渠570m，配（Φ1000*6m）涵管桥2座。王井沟渠:新开挖沟渠1717m，沟渠清淤1130m。配套（Φ1000*6m）涵管桥5座，1*3*6m板梁桥2座，埋设Φ1.0m涵管110m。4.范庄沟渠:中沟疏浚清淤长1840m，配（Φ1000*6m）涵管桥4座，1*3*6m板梁桥1座。5.权集沟渠:中沟疏浚清淤长2642m，配套1*3*6m板梁桥2座，（Φ1000*6m）涵管桥3座，埋设Φ1.0m涵管387m，破除并修复混凝土路面225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。6.焦集沟渠:中沟疏浚清淤长2926m,埋设Φ1.5m涵管82m。7.王集村：埋设Φ1.2m涵管588m，沟渠清淤890m，破除并修复混凝土路面150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8.玄庙村：Φ1000顶管60m。9.黄楼沟渠：新开挖沟渠300m，埋设Φ0.8m涵管100m。10.杨庄沟渠：疏浚清淤长465m。11.古黄沟渠：沟渠疏浚清淤1700m，配3.0*2.0m矩形渠100m，配套Φ1000*6m涵管桥1座，配1*1.5米矩形边沟330m。12.利民沟：新开挖沟渠265m，疏浚清淤1085m，配Φ1.0*6米涵管桥6座，1*3*6板梁桥1座。13.利民沟下游扩宽3.0m，深2.5m，长1167m，1.0*1.5m矩形边沟672m，配1*3*6m板梁桥2座。14.朱寨村：沟渠疏浚清淤825m。配（Φ1000*6m）涵管桥2座，Φ1000顶管40m。15.梨花村沟渠：疏浚清淤980m，配Φ1.0米双管涵管桥8座，1*3*6m板梁桥1座。</t>
    </r>
  </si>
  <si>
    <t>完成建设任务，改善水利条件，方便生产生活，提升基础设施水平。改善除涝面积7050亩，群众满意率95%以上。</t>
  </si>
  <si>
    <t>赵楼村、张暗李楼村、坡里王屯村、柴市村</t>
  </si>
  <si>
    <t>程庄镇2025年度小型农田水利提升项目</t>
  </si>
  <si>
    <t>杨埝、文楼、王屯、大陈楼</t>
  </si>
  <si>
    <r>
      <t>项目采取以工代赈方式实施：1.杨埝新建1*6*6m板桥1座。2.文楼新建1*4*6m板桥1座，中沟清淤200m（上口10m）。3.王屯小沟清淤1000m（上口3m），埋设Φ0.8m过路涵管60m，破路恢复60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；下水道1破路恢复埋设Φ0.8m涵管40m；下水道2破路恢复埋设Φ0.8m涵管40米；下水道3埋设直径0.8m涵管90m；4.大陈楼小沟清淤4000m（上口3m），中沟清淤850m（上口6m）,埋设Φ0.8m过路涵管150m，拆除新建1*0.8*6m涵管桥1座；产业园散水坡硬化9687.6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，新建40*40cm排水槽1452m，80*80cm排水槽325m。</t>
    </r>
  </si>
  <si>
    <t>完成建设任务，改善水利条件，方便生产生活，提升基础设施水平。改善除涝面积1600亩，群众满意率95%以上</t>
  </si>
  <si>
    <t>砀城镇</t>
  </si>
  <si>
    <t>李屯村、徐井村</t>
  </si>
  <si>
    <t>砀城镇2025年度小型农田水利提升项目</t>
  </si>
  <si>
    <t>李屯产业园、李屯、宋屯、八里井、徐井</t>
  </si>
  <si>
    <r>
      <t>项目采取以工代赈方式实施：李屯村：1.沟渠护砌（口宽2m）长度约829m，埋设过路排水暗管（Φ600平接管）长度约52m及相关配套设施，配套涵管桥（Φ600*6m）8座和（Φ600*8m）涵管桥1座，进出口挡墙共计10处；2.沟渠拓宽及清淤（口宽9m）长度约3380m，新建板梁桥（1*4*8m）2座；3.沟渠清淤（口宽3m）长度约873m，新开挖沟渠（口宽3m）长度约750m，埋设排水暗管（Φ600平接管）长度约74m，配套涵管桥（Φ600*6m）12座。徐井村：1.钢峰武校东侧，沟渠疏浚134m，上宽5m，下宽1.5m，埋设Φ1m涵管82m，Φ1m顶管65m，配涵管桥（Φ1000*6m）1座，混凝土挡墙4处；2.徐井村内，沟渠疏浚265m，上宽4m，下宽1m，埋Φ0.6mHDPE（钢带管）310m，破除并修复路面250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</t>
    </r>
  </si>
  <si>
    <t>砀城镇人民政府陈凯</t>
  </si>
  <si>
    <t>完成建设任务，改善水利条件，方便生产生活，提升基础设施水平。改善除涝面积500亩，群众满意率95%以上。</t>
  </si>
  <si>
    <t>解楼村、刘暗楼社区、郭张庄村</t>
  </si>
  <si>
    <t>周寨镇2025年小型农田水利提升项目</t>
  </si>
  <si>
    <t>解楼村瓦屋、袁楼、陈集；刘暗楼村刘暗楼、刘新庄、洪庙、张岗楼；郭张庄村孟堤口</t>
  </si>
  <si>
    <r>
      <t>项目采取以工代赈方式实施：1.刘暗楼社区:疏浚清淤排水沟8800m，其中口宽4m沟4300m，口宽5m沟3680m，口宽3m沟820m；新建1*1.0m*6m涵管桥12座，0.8*1.0m*8m涵管桥1座，1*0.8m*6m涵管桥5座，1*3m*6m板梁桥1座，埋设DN1000下水道9处总长度490m，检查井6座，进、出口各9处；埋设DN800下水道2处，长度190m，检查井3座，进、出口各2处；埋设DN1000进地涵管222m，埋设DN800进地涵管56m；新建小型积水抽排点2处；果刘路DN1000顶管3处；破路修复84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2.解楼村：开挖疏浚2900m（口宽6m）,新建1*1.0m*6m涵管桥22座,埋设DN1000进地涵管36m，新建小型积水抽排点2处；新开挖沟渠3条（口宽4m），总长度4700m，新建1*0.8m*6m涵管桥15座，埋设DN1000下水道40m，埋设DN800进地涵管42m；新开挖沟渠1800m（口宽3m），破路修复36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。3.郭张庄村：新建1*0.8m*6m涵管桥2座。</t>
    </r>
  </si>
  <si>
    <t>完成建设任务，改善水利条件，方便生产生活，提升基础设施水平。改善除涝面积5100亩，群众满意率95%以上。</t>
  </si>
  <si>
    <t>曹庄社区、希望新村、酒店张庄村、洪河村</t>
  </si>
  <si>
    <t>曹庄镇2025年小型农田水利提升项目</t>
  </si>
  <si>
    <t>尚庄、彭庄、赵庄、李庄、汪集、蒋王庄、高屯、小杨楼</t>
  </si>
  <si>
    <r>
      <t>项目采取以工代赈方式实施：曹庄社区：新开挖沟渠287m（上口4m）,涵管桥(Ф800*6m)5座；希望新村：1.沟渠清淤、修坡835m，护砌335m，涵管桥（Ф1000*6m）2座。2.新开挖沟渠710m（上口4m），埋设Φ0.8m水泥平口管200m，涵管桥（Ф1000*6m）4座。3.彭庄埋设Φ0.8m涵管100m。4.希望东曹杨路口埋设Φ0.8m涵管135m。酒店张庄村：沟渠清淤疏浚533m，埋设Φ0.5m钢带波纹管472m。洪河村：小沟疏浚护砌221m，清淤、修坡935m，埋设Φ0.5m钢带波纹管787m，恢复路面790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</t>
    </r>
  </si>
  <si>
    <t>完成建设任务，改善水利条件，方便生产生活，提升基础设施水平。改善除涝面积790亩，群众满意率95%以上。</t>
  </si>
  <si>
    <t>玄庙镇马良民族村蒋楼自然村村组道路新建项目</t>
  </si>
  <si>
    <t>蒋楼</t>
  </si>
  <si>
    <t>路长0.4781km，路宽3.5米，18cm水泥稳定土基层+18cm水泥混凝土面层，抗折强度4.0mpa。</t>
  </si>
  <si>
    <t>通过少数民族发展任务方向资金投入和项目实施，以新建道路的形式，为脱贫户及村民群众长久可持续发展提供便利。</t>
  </si>
  <si>
    <t>酒店张庄村</t>
  </si>
  <si>
    <t>砀山县曹庄镇2025年农村道路交通建设项目</t>
  </si>
  <si>
    <t>窦庄、曹窑、张庄、汪集等</t>
  </si>
  <si>
    <r>
      <t>建设村级道路9628.15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，路线全长约2750.90m，路面宽度为3.5m，路面结构厚度为28cm，配套建设板梁桥4座。</t>
    </r>
  </si>
  <si>
    <t>项目预计带动当地群众务工66人，发放劳务报酬58.1万元，促进村民群众就业增收，改善群众交通出行条件，方便生产生活，提升村内基础设施水平。</t>
  </si>
  <si>
    <t>衡楼村、坡里王屯村</t>
  </si>
  <si>
    <t>砀山县程庄镇2025年农村道路交通建设项目</t>
  </si>
  <si>
    <t>衡楼村袁刘庄、坡里王屯村坡里、王屯、谢屯等</t>
  </si>
  <si>
    <r>
      <t>建设村级道路13690.12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,路线全长约4032.87m,路面宽度为3-3.5m，路面结构为5cm碎石基层+18cm水泥混凝土面层。</t>
    </r>
  </si>
  <si>
    <t>项目预计带动当地群众务工66人，发放劳务报酬58.35万元，促进脱贫户及村民群众就业增收，改善群众交通出行条件，方便生产生活，提升村内基础设施水平。</t>
  </si>
  <si>
    <t>就业项目类</t>
  </si>
  <si>
    <t>乡村公益性岗位补贴</t>
  </si>
  <si>
    <t>对16-59周岁乡村公益性岗位就业人员，按照每人每月300元标准，通过申领程序发放补助。</t>
  </si>
  <si>
    <t>县人社局</t>
  </si>
  <si>
    <t>县人社局曹海峰</t>
  </si>
  <si>
    <t>预计发放乡村公益性岗位补贴2400人，促进脱贫劳动者稳定就业增收。</t>
  </si>
  <si>
    <t>通过对乡村公益性岗位就业人员发放补贴，帮助脱贫户、监测户就近就地就业，增加收入。</t>
  </si>
  <si>
    <t>县级</t>
  </si>
  <si>
    <t>巩固三保障成果类</t>
  </si>
  <si>
    <t>“防贫保”综合保险项目</t>
  </si>
  <si>
    <t>对2025年全县符合条件的脱贫人口、监测对象的“防贫保”综合保险项目保费给予补贴</t>
  </si>
  <si>
    <t>有效化解脱贫人口、监测对象面临的特色农业灾害、大病医疗、人身意外、家庭财产损失、教育升学等方面风险，提升抵御风险能力，实现参保对象有保障。</t>
  </si>
  <si>
    <t>通过对“防贫保”综合保险项目保费给予补贴的形式，切实提高脱贫人口、监测对象防范风险，进一步巩固脱贫攻坚成果。</t>
  </si>
  <si>
    <t>小额信贷保险项目</t>
  </si>
  <si>
    <t>为办理小额贷款的脱贫户、监测户购买人身意外伤害保险</t>
  </si>
  <si>
    <t>降低脱贫人口、监测对象因意外等原因导致的还款风险</t>
  </si>
  <si>
    <t>通过购买人身意外伤害保险的形式，为脱贫人口、监测对象贷款提供充足保障，进一步巩固脱贫攻坚成果。</t>
  </si>
  <si>
    <t>葛集村</t>
  </si>
  <si>
    <t>智能化立体肉鸭养殖项目</t>
  </si>
  <si>
    <t>葛套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</si>
  <si>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安装1台1600KVA变压器，空气能、供水系统、雨水管网、供暖、笼具等配套设施。本次计划投入的发展新型农村集体经济任务方向300万元约为该资金总量的15.21%</t>
  </si>
  <si>
    <t>葛集镇人民政府李浩、砀山县欣农生态农业有限公司孙响</t>
  </si>
  <si>
    <t>≥6</t>
  </si>
  <si>
    <t>≥14</t>
  </si>
  <si>
    <t>公益性岗位-公墓看护员</t>
  </si>
  <si>
    <t>2025年12月31日前</t>
  </si>
  <si>
    <t>公墓看护员16人，年每人9600元</t>
  </si>
  <si>
    <t>县民政局</t>
  </si>
  <si>
    <t>加强农村公益性公墓管理，以开发公益性岗位的形式促进脱贫户（监测对象）增收。</t>
  </si>
  <si>
    <t>通过资金的投入，提供公墓看护员就业岗位，增加脱贫户（监测对象）收入，达到稳定脱贫</t>
  </si>
  <si>
    <t>公益性岗位-乡村道路专管员</t>
  </si>
  <si>
    <t>乡村道路专管员50人，年每人7200元</t>
  </si>
  <si>
    <t>县交运局</t>
  </si>
  <si>
    <t>各镇（园区）主要负责人</t>
  </si>
  <si>
    <t>乡村道路保护，以开发公益性岗位的形式促进脱贫户（监测对象）增收</t>
  </si>
  <si>
    <t>通过资金的投入，提供乡村道路专管员就业岗位，增加脱贫户（监测对象）收入，达到稳定脱贫</t>
  </si>
  <si>
    <t>公益性岗位-保洁员</t>
  </si>
  <si>
    <t>保洁员3088人，年每人9600元</t>
  </si>
  <si>
    <t>县城市管理局</t>
  </si>
  <si>
    <t>治理环境卫生，以开发公益性岗位的形式促进脱贫户（监测对象）增收</t>
  </si>
  <si>
    <t>通过资金的投入，为脱贫户（监测对象）提供就业岗位，带动脱贫户（监测对象）增收达到稳定脱贫，且人居环境得到保障。</t>
  </si>
  <si>
    <t>农村生活垃圾收储运输处理项目</t>
  </si>
  <si>
    <t>通过购买社会化服务，对全县15个镇（园区）农村生活垃圾收集转运，带动农户务工就业增收，改善农村生活生产环境</t>
  </si>
  <si>
    <t>县城管局李明和</t>
  </si>
  <si>
    <t>全县农村生活垃圾日产日清，实现农村生活垃圾规范化处置、带动农户就业增收，改善农村人居环境，群众满意度95%以上。</t>
  </si>
  <si>
    <t>通过委托社会运营，拓宽当地农户就业岗位的同时，实现农村生活垃圾及时清扫收运，提升农村人居环境。</t>
  </si>
  <si>
    <t>到县</t>
  </si>
  <si>
    <t>砀山县2025年农产品品质提升项目</t>
  </si>
  <si>
    <t>开展小麦等主要农作物病虫草害绿色防控、统防统治、应急防控等，防控面积约11万亩</t>
  </si>
  <si>
    <t>砀山县植保植检服务中心李建东</t>
  </si>
  <si>
    <t>≥1150</t>
  </si>
  <si>
    <t>通过项目实施，降低病虫害发生程度，确保农业提质增产，保障粮食安全、农产品质量安全，带动脱贫户、监测户及村民群众增收，群众满意率95%以上。</t>
  </si>
  <si>
    <t>通过项目实施，增加农作物产量，带动脱贫户、监测户及村民群众增收，进一步巩固脱贫攻坚成果，助力乡村振兴。</t>
  </si>
  <si>
    <t>砀山县2025年农产品质量提升项目</t>
  </si>
  <si>
    <t>开展农产品风险（定量）检测1800批次，快检试剂补充和快检设备管养维护，快速（定性）检测上传省快检平台数据18500批次等</t>
  </si>
  <si>
    <t>砀山县农产品质量安全监管中心汪保记</t>
  </si>
  <si>
    <t>≥921</t>
  </si>
  <si>
    <t>通过项目实施，降低农产品风险，保障农产品质量安全，带动脱贫户、监测户及村民群众增收，群众满意率95%以上。</t>
  </si>
  <si>
    <t>通过项目实施，强化农产品生产安全监测，带动脱贫户、监测户及村民群众增收，进一步巩固脱贫攻坚成果，助力乡村振兴。</t>
  </si>
  <si>
    <t>北郊村</t>
  </si>
  <si>
    <t>砀山县砀城镇赵堤口易涝点治理项目</t>
  </si>
  <si>
    <t>赵堤口</t>
  </si>
  <si>
    <t>土地平整、改良296亩，塘坝清淤1座、沟渠治理1200m、新开挖沟渠1160m、生态护砌260m、改造生态护砌230m</t>
  </si>
  <si>
    <t>砀山县乡投公司孙响</t>
  </si>
  <si>
    <t>完成建设任务，改善水利条件，方便生产生活，提升基础设施水平。改善除涝面积416亩，群众满意率95%以上。</t>
  </si>
  <si>
    <t>通过项目实施，带动群众增收，为当地脱贫户及村民群众长久可持续发展提供便利。</t>
  </si>
  <si>
    <t>农村饮水安全工程维修养护项目</t>
  </si>
  <si>
    <t>全县农村供水管网维修养护，农村规模水厂标准化改造，农村供水管件采购及相关配套设施等</t>
  </si>
  <si>
    <t>县水利局</t>
  </si>
  <si>
    <t>县水利局李春杰</t>
  </si>
  <si>
    <t>≥1725</t>
  </si>
  <si>
    <t>通过实施全县农村供水管网维修养护，农村规模水厂标准化改造，农村供水管件采购及相关配套设施等，实现提升农村供水保障能力的目标，群众满意度95%以上。</t>
  </si>
  <si>
    <t>通过财政衔接资金的投入，改善农村供水条件，保障农村群众饮水安全，进一步巩固脱贫攻坚成果。</t>
  </si>
  <si>
    <t>农村道路建设项目</t>
  </si>
  <si>
    <t>路长约8km，路宽约3.5m，5cm水碎石垫层＋18cm水泥混凝土面层，抗折强度4.0mpa</t>
  </si>
  <si>
    <t>完成建设任务，改善群众交通出行条件，方便生产生活，提升村内基础设施水平。</t>
  </si>
  <si>
    <t>以新建道路的形式，为脱贫户(监测对象）及村民群众长久可持续发展提供便利。</t>
  </si>
  <si>
    <t>砀山县农村人居环境整治项目</t>
  </si>
  <si>
    <t>埋设直径110mm管道约24784m、自来水管约54200m、3437个三格式化粪池等相关配套设施</t>
  </si>
  <si>
    <t>通过项目实施，改善农村人居环境，提升脱贫户、监测户生产生活质量，群众满意度95%以上。</t>
  </si>
  <si>
    <t>通过项目实施，改善人居环境，提升群众满意度</t>
  </si>
  <si>
    <t>玄庙镇、良梨镇</t>
  </si>
  <si>
    <t>玄庙镇果园场、良梨镇园艺场</t>
  </si>
  <si>
    <t>气象为农服务能力建设项目</t>
  </si>
  <si>
    <t>果园场五分厂和园艺场五分厂</t>
  </si>
  <si>
    <t>建设2个标准化作业点，主要包括车载一体移动式作业设备、全过程监控设备等相关配套设施</t>
  </si>
  <si>
    <t>县气象局</t>
  </si>
  <si>
    <t>县气象局杨林</t>
  </si>
  <si>
    <t>≥170</t>
  </si>
  <si>
    <t>≥391</t>
  </si>
  <si>
    <t>完成建设任务，提升我县防灾减灾人工影响天气能力，在保障粮食生产安全方面能够持续5到10年发挥作用，切实保障脱贫人口以及村民群众增收，群众满意率95%以上。</t>
  </si>
  <si>
    <t>通过财政衔接资金投入，提升防灾减灾人工影响天气能力，保障粮食生产安全。防止脱贫户以及村民群众因灾返贫致贫，进一步巩固脱贫攻坚成果，助力乡村振兴。</t>
  </si>
  <si>
    <t>农村公路养护工程项目</t>
  </si>
  <si>
    <t>对村道、乡道进行养护，其中修复性养护42.247公里、预防性养护35.769公里、增加防护栏等安防设施26.58公里</t>
  </si>
  <si>
    <t>县交运局李超峰</t>
  </si>
  <si>
    <t>≥760</t>
  </si>
  <si>
    <t>≥1748</t>
  </si>
  <si>
    <t>推动农村公路高质量发展，确保道路畅通，群众出行条件持续改善，群众满意度95%以上。</t>
  </si>
  <si>
    <t>通过开展农村公路养护，确保道路畅通，方便群众出行，提高群众满意度。</t>
  </si>
  <si>
    <t>市级</t>
  </si>
  <si>
    <t>公益性岗位-护塘员、公厕管理员</t>
  </si>
  <si>
    <t>护塘员292人，公厕管理员274人，年每人7200元</t>
  </si>
  <si>
    <t>通过资金的投入，为脱贫户（监测对象）提供就业岗位，带动脱贫户增收达到稳定脱贫，且人居环境得到保障。</t>
  </si>
  <si>
    <t>脱贫劳动者跨省外出务工交通补助</t>
  </si>
  <si>
    <t>砀山县跨省外出务工转移就业脱贫劳动者（16-59周岁），根据务工地点距户籍所在地距离，200公里以内或200公里以上，按照200元/人或300元/人，通过申领程序发放补助。</t>
  </si>
  <si>
    <t>预计发放交通补助6000人，减少外出务工转移就业脱贫劳动者的出行支出，促进脱贫劳动者外出务工转移就业、稳定就业。</t>
  </si>
  <si>
    <t>通过对跨省务工脱贫劳动者提供交通补助的形式减少务工出行开支，拓宽脱贫人口就业渠道，激发内生动力，促进稳定就业增收。</t>
  </si>
  <si>
    <t>雨露计划</t>
  </si>
  <si>
    <t>春秋季雨露计划，按照每学期1500元/人的标准，对符合条件的脱贫户、监测户家庭子女落实中高职及大专教育资助，脱贫户、监测户学生1165人。</t>
  </si>
  <si>
    <t>县农业农村局毛传涛</t>
  </si>
  <si>
    <t>补助脱贫户家庭中职高职学生，减轻脱贫户、监测户家庭教育支出负担.</t>
  </si>
  <si>
    <t>教育保障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</si>
  <si>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安装1台1600KVA变压器，空气能、供水系统、雨水管网、供暖、笼具等配套设施。本次计划投入的发展新型农村集体经济任务方向147万元约为该资金总量的7.45%</t>
  </si>
  <si>
    <t>≥5</t>
  </si>
  <si>
    <t>≥12</t>
  </si>
  <si>
    <t>埋设直径110mm管道约6618m、自来水管约18920m、1214个三格式化粪池等相关配套设施</t>
  </si>
  <si>
    <t>衡楼村</t>
  </si>
  <si>
    <t>砀山县程庄镇衡楼村2025年农村基础设施以工代赈建设项目</t>
  </si>
  <si>
    <t>袁庄</t>
  </si>
  <si>
    <t>2025年9月30日前</t>
  </si>
  <si>
    <r>
      <t>村级道路1404.03m, 路线全长364.09m，路面宽度为3.5m-4.0m, 路面结构为10cm碎石基层+18cm水泥混凝土面层,抗折强度4.0mpa；铺设排水管道320.44m，道路破除及修复481.00m</t>
    </r>
    <r>
      <rPr>
        <sz val="11"/>
        <rFont val="宋体"/>
        <charset val="134"/>
      </rPr>
      <t>²</t>
    </r>
    <r>
      <rPr>
        <sz val="11"/>
        <rFont val="CESI宋体-GB2312"/>
        <charset val="134"/>
      </rPr>
      <t>, 配套建设检查井13个、集水井26个等相关设施</t>
    </r>
  </si>
  <si>
    <t>通过以工代赈项目建设，项目预计带动当地群众务工15人，发放劳务报酬12.99万元，促进脱贫户及村民群众就业增收，改善群众交通出行条件，方便生产生活，提升村内基础设施水平。</t>
  </si>
  <si>
    <t>通过以工代赈方式新建道路，带动群众就业增收，为脱贫户及村民群众长久可持续发展提供便利</t>
  </si>
  <si>
    <t>官庄坝镇</t>
  </si>
  <si>
    <t>刘楼村</t>
  </si>
  <si>
    <t>砀山县官庄坝镇刘楼村2025年农村道路建设项目</t>
  </si>
  <si>
    <t>张庄、张集</t>
  </si>
  <si>
    <r>
      <t>建设村级道路1574.30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，路线全长约449.80m，路面宽度为3.5m，路面结构为10cm碎石基层＋18cm水泥混凝土面层。</t>
    </r>
  </si>
  <si>
    <t>官庄坝镇人民政府傅原溪</t>
  </si>
  <si>
    <t>通过以工代赈项目建设，项目预计带动当地群众务工12人，发放劳务报酬9.82万元，促进脱贫户及村民群众就业增收，改善群众交通出行条件，方便生产生活，提升村内基础设施水平。</t>
  </si>
  <si>
    <t>桃源村</t>
  </si>
  <si>
    <t>砀山县良梨镇狼屯村道路建设项目</t>
  </si>
  <si>
    <t>狼屯</t>
  </si>
  <si>
    <t>建设村内道路4759.89平方米，路面宽3-4米，路长1299.12米，10公分碎石垫层＋18cm水泥混凝土面层，抗折强度4.0mpa</t>
  </si>
  <si>
    <t>通过以工代赈项目建设，预计带动当地群众务工36人，发放劳务报酬33.55万元。完成建设任务，改善群众交通出行条件，方便生产生活，提升村内基础设施水平</t>
  </si>
  <si>
    <t>朱店社区</t>
  </si>
  <si>
    <t>后殷庄</t>
  </si>
  <si>
    <r>
      <t>1.DN400（钢带）双壁波纹管858m、DN200（钢带）双壁波纹管4053m，恢复路面面积约320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。150排水管、混凝土检查井等相关配套设施。新建雨水管道DN500双壁波纹管860m。2.坑塘清淤4面、共计8000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，修坡等相关配套设施。3.新建道路共360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，5cm碎石垫层＋18cm水泥混凝土面层，抗折强度4.0mpa；新建道路面积1560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，5cm碎石垫层＋12cm水泥混凝土面层</t>
    </r>
  </si>
  <si>
    <t>县农业农村局（备注：美丽办）</t>
  </si>
  <si>
    <t>侯口村</t>
  </si>
  <si>
    <t>村组道路建设项目</t>
  </si>
  <si>
    <t>行政村范围内</t>
  </si>
  <si>
    <t>新建道路约6630平方米，5cm碎石垫层＋18cm水泥混凝土面层，抗折强度4.0mpa；新建路约12200平方米，5cm碎石垫层＋12cm水泥混凝土面层</t>
  </si>
  <si>
    <r>
      <t>道路黑化约18680平方米，5cm厚细粒式沥青砼AC-13（C）（压实度</t>
    </r>
    <r>
      <rPr>
        <sz val="11"/>
        <rFont val="宋体"/>
        <charset val="134"/>
      </rPr>
      <t>≧</t>
    </r>
    <r>
      <rPr>
        <sz val="11"/>
        <rFont val="CESI宋体-GB2312"/>
        <charset val="134"/>
      </rPr>
      <t>96%），粘层+防裂贴（复合纤维布）+原砼路面清理.路面修复约1900平方米。</t>
    </r>
  </si>
  <si>
    <t>以新建道路的形式，为脱贫户及村民群众长久可持续发展提供便利。</t>
  </si>
  <si>
    <r>
      <t>埋设DN200钢带波纹管约14500m，DN300钢带波纹管约1680m，道路恢复约900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，5cm碎石垫层＋18cm水泥混凝土面层，抗折强度4.0mpa，及沉淀实施等配套工程。</t>
    </r>
  </si>
  <si>
    <t>完成建设任务，改善农村人居环境，方便生产生活，群众满意率95%以上，切实提升群众生活设施水平。</t>
  </si>
  <si>
    <t>以新建污水管网的形式，解决农村污水直排排水问题，提升村居环境，进一步巩固脱贫攻坚成果，助力乡村振兴。</t>
  </si>
  <si>
    <t>吴集村</t>
  </si>
  <si>
    <t>范庄、小吴集、段庄北、陈王屯、吴集</t>
  </si>
  <si>
    <r>
      <t>范庄至小吴集南长1700米宽3.5米；段庄北桥至陈王屯南桥长3500米宽4.7米；砀官路至吴集村委会门口长410米宽7米；合计23350平方；5cm厚细粒式沥青砼AC-13（C）（压实度</t>
    </r>
    <r>
      <rPr>
        <sz val="11"/>
        <rFont val="宋体"/>
        <charset val="134"/>
      </rPr>
      <t>≧</t>
    </r>
    <r>
      <rPr>
        <sz val="11"/>
        <rFont val="CESI宋体-GB2312"/>
        <charset val="134"/>
      </rPr>
      <t>96%），粘层+防裂贴（复合纤维布）+原砼路面清理。</t>
    </r>
  </si>
  <si>
    <t>吴寨村、红星村、桃源村</t>
  </si>
  <si>
    <t>数字乡村提升项目</t>
  </si>
  <si>
    <t>陈庞庄、张楼、贾庄、狼屯</t>
  </si>
  <si>
    <t>安装信息化设备，主要包括1套分辨率1920*1080的双光谱远程光电设备、10套4寸400万易智能红外低耗网络球机、10个扩声音响、10个内存卡和10个一体化太阳能供电系统等其他相关配套设施。</t>
  </si>
  <si>
    <t>砀山县黄河鲤种质资源保护区服务中心王世荣</t>
  </si>
  <si>
    <t>≥20</t>
  </si>
  <si>
    <t>≥46</t>
  </si>
  <si>
    <t>通过项目实施，实现水域监控全覆盖，提升服务群众及治理数字化水平，群众满意率95%以上。</t>
  </si>
  <si>
    <t>通过财政衔接资金投入和项目实施，助力水域管理，提升群众满意度、幸福感和基层治理能力。</t>
  </si>
  <si>
    <t>官庄社区、刘楼村、龙潭村、秦庄社区、黄集村、吴集村</t>
  </si>
  <si>
    <t>官庄坝镇2025年小型农田水利提升项目</t>
  </si>
  <si>
    <t>官北、官庄社区、裴台、张集、张庄、李庄、蒋庄、高新庄、黄楼、杨新庄、龙潭、小秦庄、岳堤口、土山、张王庄、刘屯</t>
  </si>
  <si>
    <t>项目采取以工代赈方式实施：1.官庄社区北至中心沟：沟渠清淤1555m（上口3m）,涵管桥（Ф600*6m）4座。2.官南村南北沟西沟：新开挖沟渠260m（上口3m）,涵管桥（Ф600*6m）1座。3.官南村南北沟东沟：新开挖沟渠255m（上口3m），涵管桥（Ф600*6m）1座。4.西门桥北侧沟渠清淤、护砌201m，1*4*6米板梁桥1座。5.刘楼村中心沟支沟清淤1487m（上口6m)，涵管桥（Ф1000*6m）5座。6.刘楼村李庄南至南北中心沟清淤1486.86m（上口6m），涵管桥（Ф1000*6m）4座。7.支后河上游：新开挖沟渠315.35m（上口3m），涵管桥（Ф1000*6m）3个。8.支前河清淤：清淤1551.03m（上口6m），（Ф1000*6m）涵管桥14个。9.龙潭村支前河龙潭村段（龙潭村北至中心沟）：沟渠疏浚2149.55m（上口6m），涵管桥（Ф1000*6m）4座。10.高新庄村北沟渠：疏浚807.11m（上口3m），涵管桥（Ф1000*6m）2座。11.高新庄村西积水南引截碱沟北段：新开挖沟渠295.80m（上口3m）。12.高新庄村西积水南引截碱沟南段：新开挖沟渠269.56m（上口3m）。13.龙潭村截碱沟清淤（朱李楼村至官堤口、南至大沙河），沟渠疏浚1496.50m（上口6m），涵管桥（Ф1000*6m）2座。14.朱李楼村西南沟渠清淤、开挖沟渠920米，涵管桥（Ф1000*6m）5座，1*3*6m板梁桥3座。15.小秦庄村东至张王庄村西段排水沟：清淤245.53m（上口3m）。16.小秦庄村东农田积水引至南北沟排水沟：清淤227.53m（上口3m）。17.小秦庄村东路边沟：清淤201.82m（上口3m）。18.秦庄社区岳堤口至汪李庄路北边沟：清淤344.77m（上口3m）。19.张王庄村西田地沟：清淤253.64m（上口3m）,埋设直径0.8米涵管59.01米。20.张王庄村西路边沟：清淤1139m（上口6m）。21.岳堤口村东农田积水排水沟渠：新开挖沟渠253.64m（上口3m）。22.秦庄社区农场坑塘改造提升：地埋暗管、护坡等。23.张王庄村内农田积水引至村西路边沟：清淤144.20m（上口3m），埋设直径1米涵管280米。24.土山村东农田排水沟渠：清淤484.75m（上口3m）。25.吴集村河沟整治1条，清淤疏浚1198.04m（上口6m）。</t>
  </si>
  <si>
    <t>完成建设任务，改善水利条件，方便生产生活，提升基础设施水平。改善除涝面积3150亩。群众满意度95%以上。</t>
  </si>
  <si>
    <t>站前社区、陇海新村、孟饭棚社区、新城社区</t>
  </si>
  <si>
    <t>高铁新区2025年小型农田水利提升项目</t>
  </si>
  <si>
    <t>谢庄、崔王楼、孙庄、后口村、孟饭棚、朱李谢、高井、孟庄、李庄、三里河、王楼、张平庄、汉源天下、汪楼村</t>
  </si>
  <si>
    <r>
      <t>项目采取以工代赈方式实施：站前社区及陇海新村：1.谢庄西：埋设Φ0.8米涵管266m，破除并修复路面200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。2.谢庄西及南地沟渠：疏浚1760m（上口6m）。3.崔王楼东管网：埋设直径0.8米管68m。4.崔王楼北沟渠：埋设直径0.8米涵管65m，沟渠疏浚279m，涵管桥(</t>
    </r>
    <r>
      <rPr>
        <sz val="11"/>
        <rFont val="宋体"/>
        <charset val="134"/>
      </rPr>
      <t>∅</t>
    </r>
    <r>
      <rPr>
        <sz val="11"/>
        <rFont val="CESI宋体-GB2312"/>
        <charset val="134"/>
      </rPr>
      <t>800*6m)1座。5.后口沟渠：沟渠疏浚2143m，埋设直径0.8米涵管88m，破除并修复地坪25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。涵管桥(</t>
    </r>
    <r>
      <rPr>
        <sz val="11"/>
        <rFont val="宋体"/>
        <charset val="134"/>
      </rPr>
      <t>∅</t>
    </r>
    <r>
      <rPr>
        <sz val="11"/>
        <rFont val="CESI宋体-GB2312"/>
        <charset val="134"/>
      </rPr>
      <t>800*6m)16座。孟饭棚社区：1.朱李谢南沟渠：沟渠疏浚677m，涵管桥（Ф1000*6m）1座；2.朱李谢东沟渠：沟渠疏浚1508m，涵管桥（Ф1000*6m）2座,1*3*6m板梁桥1座。3、高井南沟渠：沟渠疏浚360m。4、高井东沟渠：沟渠疏浚604m，涵管桥（Ф1000*6m）6座。5、孟庄东沟渠：沟渠疏浚320m，涵管桥（Ф1000*6m）5座。6.孟庄西沟渠：新开挖沟渠300m，涵管桥(</t>
    </r>
    <r>
      <rPr>
        <sz val="11"/>
        <rFont val="宋体"/>
        <charset val="134"/>
      </rPr>
      <t>∅</t>
    </r>
    <r>
      <rPr>
        <sz val="11"/>
        <rFont val="CESI宋体-GB2312"/>
        <charset val="134"/>
      </rPr>
      <t>800*6m)3座。7.孟饭棚北沟渠：沟渠疏浚685m，新开挖沟渠526m，涵管桥(</t>
    </r>
    <r>
      <rPr>
        <sz val="11"/>
        <rFont val="宋体"/>
        <charset val="134"/>
      </rPr>
      <t>∅</t>
    </r>
    <r>
      <rPr>
        <sz val="11"/>
        <rFont val="CESI宋体-GB2312"/>
        <charset val="134"/>
      </rPr>
      <t>800*6m)5座，1*3*6m板梁桥2座，埋设直径0.8米涵管60m。8.李庄南地沟渠：沟渠疏浚945m，涵管桥（Ф1000*6m）5座。新城社区：1.三里河南地沟渠：沟渠疏浚380m， 涵管桥（Ф1000*6m）3座,1*3*6m板梁桥1座。2.王楼东沟渠：沟渠疏浚910m。3.张平庄南地沟渠：沟渠疏浚920m，涵管桥（Ф1000*6m）7座。4.汉源天下南沟渠：沟渠疏浚2488m，涵管桥（Ф1000*6m）14座。破除并修复路面250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。5.汪楼西沟渠：沟渠疏浚1648m，涵管桥（Ф1000*6m）9座。6.王庄西沟渠：沟渠疏浚285m，1*3.0*6m板梁1座。7.王庄中沟渠：沟渠疏浚636m，涵管桥（Ф1000*6m）2座。</t>
    </r>
  </si>
  <si>
    <t>高铁新区管委会蒋忠辉</t>
  </si>
  <si>
    <t>完成建设任务，改善水利条件，方便生产生活，提升基础设施水平。改善除涝面积3100亩。群众满意度95%以上。</t>
  </si>
  <si>
    <t>中央二批</t>
  </si>
  <si>
    <t>桃源村、良梨村、丰棉村</t>
  </si>
  <si>
    <t>桃源村、良梨村、丰棉村冷库改造提升项目</t>
  </si>
  <si>
    <t>桃源村马庄自然村</t>
  </si>
  <si>
    <t>螺杆并联制冷机3组，PLC自动化控制，蒸发冷一套等相关配套设备。</t>
  </si>
  <si>
    <t>项目建成后，形成收益资金（不低于同期银行贷款利率），去除土地租金及相关运维后收益用于村增收及脱贫户，另一方面带动脱贫户就近就地就业增收，实现脱贫群众稳定脱贫，能够有力地促进农村经济的发展。</t>
  </si>
  <si>
    <t>通过财政衔接资金投入对冷库进行提升，增加村集体经济收入，带动周边农户增收，特别是脱贫户、监测户通过就业等方式增加收入，辐射带动周边农户、经营主体发展产业，提升产业发展质量，不断巩固脱贫成果。</t>
  </si>
  <si>
    <t>家和村庭院经济项目</t>
  </si>
  <si>
    <t>通过微菜园的模式，发展果蔬种植等项目，采取一户一经营的方式，对庭院特色种植果蔬项目的11户脱贫户（监测户）进行奖补，铺设路牙石、青红砖约3700米等相关配套设施。</t>
  </si>
  <si>
    <t>三坝集村</t>
  </si>
  <si>
    <t>三坝集村现代农业精品示范园配套基础设施工程</t>
  </si>
  <si>
    <t>李楼</t>
  </si>
  <si>
    <t>沟渠清淤1140米（含新开挖沟渠260米），棚间排水沟砌筑2230米，硬化3500平方；铺设直径HDPE500波纹管360米，直径HDPE300波纹管108米；砌筑检查井20座及其他辅助设施；固定卷膜器支架60个。</t>
  </si>
  <si>
    <t>完成建设任务，改善水利条件，方便生产，提升基础设施水平。改善除涝面积400亩。群众满意度95%以上。</t>
  </si>
  <si>
    <t>通过提升示范园基础设施，解决排水问题、改善示范园生产条件，带动周边更多农户增收，特别是脱贫户、监测户通过就业等方式增加收入，提升产业发展质量，不断巩固脱贫成果。</t>
  </si>
  <si>
    <t>梁寨村</t>
  </si>
  <si>
    <t>高标准育苗基地产业园（一、二期）配套基础设施工程</t>
  </si>
  <si>
    <t>梁寨</t>
  </si>
  <si>
    <t>修建长276米，宽4米，厚30公分冷再生硬化道路，约1104平方米；地坪修建，厚30公分冷再生硬化地坪，约900平方米；场内砌筑下水道1455米，暗涵Φ1000水泥管10米，暗涵Φ600钢带管381米，检查井22座，混凝土挡墙2座；机井2眼及其他基础设施配套。</t>
  </si>
  <si>
    <t>完成建设任务，改善水利条件，方便生产，提升基础设施水平。改善除涝面积500亩。群众满意度95%以上。</t>
  </si>
  <si>
    <t>通过提升产业园基础设施，解决排水问题、改善产业园生产条件，带动周边更多农户增收，特别是脱贫户、监测户通过就业等方式增加收入，提升产业发展质量，不断巩固脱贫成果。</t>
  </si>
  <si>
    <t>市二批</t>
  </si>
  <si>
    <t>镇辖区范围内</t>
  </si>
  <si>
    <t>灌溉水源工程</t>
  </si>
  <si>
    <t>镇辖区的行政村范围内</t>
  </si>
  <si>
    <t>新建内径40厘米、深50米钢筋混凝土管农用机井18眼（抽水设备及供电由镇村自筹）。</t>
  </si>
  <si>
    <t>新建机井18眼，改善辖区约1800亩果园、农田灌溉条件，群众满意率95%以上。</t>
  </si>
  <si>
    <t>通过新建机井的形式，解决果园、农田灌溉水源问题，全面提升灌溉保证率，改善农作物生长条件，提高农产品产量和品质，增加农民收入。防止脱贫户因灾返贫，进一步巩固脱贫攻坚成果，助力乡村振兴。</t>
  </si>
  <si>
    <t>新建内径40厘米、深50米钢筋混凝土管农用机井25眼（抽水设备及供电由镇村自筹）。</t>
  </si>
  <si>
    <t>新建机井25眼，改善辖区约2100亩果园、农田灌溉条件，群众满意率95%以上。</t>
  </si>
  <si>
    <t>新建内径40厘米、深50米钢筋混凝土管农用机井9眼（抽水设备及供电由镇村自筹）。</t>
  </si>
  <si>
    <t>新建机井9眼，改善辖区约1500亩果园、农田灌溉条件，群众满意率95%以上。</t>
  </si>
  <si>
    <t>新建内径40厘米、深50米钢筋混凝土管农用机井12眼（抽水设备及供电由镇村自筹）。</t>
  </si>
  <si>
    <t>李庄镇人民政府
张铎</t>
  </si>
  <si>
    <t>新建机井12眼，改善辖区约1000亩果园、农田灌溉条件，群众满意率95%以上。</t>
  </si>
  <si>
    <t>新建内径40厘米、深50米钢筋混凝土管农用机井30眼（抽水设备及供电由镇村自筹）。</t>
  </si>
  <si>
    <t>新建机井30眼，改善辖区约6500亩果园、农田灌溉条件，群众满意率95%以上。</t>
  </si>
  <si>
    <t>新建内径40厘米、深50米钢筋混凝土管农用机井23眼（抽水设备及供电由镇村自筹）。</t>
  </si>
  <si>
    <t>唐寨镇人民政府
王小东</t>
  </si>
  <si>
    <t>新建机井23眼，改善辖区约1000亩果园、农田灌溉条件，群众满意率95%以上。</t>
  </si>
  <si>
    <t>新建机井30眼，改善辖区约2500亩果园、农田灌溉条件，群众满意率95%以上。</t>
  </si>
  <si>
    <t>新建内径40厘米、深50米钢筋混凝土管农用机井4眼（抽水设备及供电由镇村自筹）。</t>
  </si>
  <si>
    <t>新建机井4眼，改善辖区约450亩果园、农田灌溉条件，群众满意率95%以上。</t>
  </si>
  <si>
    <t>关帝庙镇人民政府吕思远</t>
  </si>
  <si>
    <t>新建机井4眼，改善辖区约500亩果园、农田灌溉条件，群众满意率95%以上。</t>
  </si>
  <si>
    <t>新建机井4眼，改善辖区约800亩果园、农田灌溉条件，群众满意率95%以上。</t>
  </si>
  <si>
    <t>新建内径40厘米、深50米钢筋混凝土管农用机井22眼（抽水设备及供电由镇村自筹）。</t>
  </si>
  <si>
    <t>玄庙镇人民政府
陈丹</t>
  </si>
  <si>
    <t>新建机井22眼，改善辖区约2700亩果园、农田灌溉条件，群众满意率95%以上。</t>
  </si>
  <si>
    <t>调整提前下达中央</t>
  </si>
  <si>
    <t>神湖社区</t>
  </si>
  <si>
    <t>黄菜园自然村南</t>
  </si>
  <si>
    <r>
  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，安装1台1600KVA变压器，空气能、供水系统、雨水管网等配套设施。</t>
    </r>
  </si>
  <si>
    <t>砀山县欣农生态农业有限公司孙响、薛楼园区管委会张书平</t>
  </si>
  <si>
    <t>≥70</t>
  </si>
  <si>
    <t>薛楼村曹楼自然村</t>
  </si>
  <si>
    <r>
      <t>新建砖混结构+镀锌钢管焊接屋架梁弓形棚顶鸭舍9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，安装1台1600KVA变压器，空气能、供水系统、雨水管网等配套设施。</t>
    </r>
  </si>
  <si>
    <t>砀山县欣农生态农业有限公司孙响、关帝庙镇人民政府李群</t>
  </si>
  <si>
    <t>≥29</t>
  </si>
  <si>
    <t>≥67</t>
  </si>
  <si>
    <t>周寨镇生态循环产业园养殖项目</t>
  </si>
  <si>
    <t>周寨社区吴庄自然村</t>
  </si>
  <si>
    <r>
      <t>新建砖混结构+镀锌钢管焊接屋架梁弓形棚顶鸭舍8栋，每栋建筑面积约1800平方米，两棚之间建设4个封闭式集粪池，共计约320立方米；兽药室、兽医室、解剖室、消毒间、配件室、死鸭暂存室，共计约500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等相关配套设施。</t>
    </r>
  </si>
  <si>
    <t>砀山县欣农生态农业有限公司孙响</t>
  </si>
  <si>
    <t>≥21</t>
  </si>
  <si>
    <t>≥59</t>
  </si>
  <si>
    <t>农产品物流产业园</t>
  </si>
  <si>
    <t>镇东村后刘屯自然村</t>
  </si>
  <si>
    <r>
      <t>新建钢筋混凝土排架结构高大平方仓2栋，四个敖间2座，4个单体库，共计约建设规模4600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。给排水、供电、园区道路等配套设施。</t>
    </r>
  </si>
  <si>
    <t>≥33</t>
  </si>
  <si>
    <t>≥76</t>
  </si>
  <si>
    <t>智能化立体肉鸭养殖二期项目</t>
  </si>
  <si>
    <r>
      <t>建设兽药室、兽医室、解剖室、消毒间、配件室、死鸭暂存室，共计约500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，棚舍环控、通风系统、供料系统等配套设施。</t>
    </r>
  </si>
  <si>
    <t>砀山县欣农生态农业有限公司孙响、葛集镇人民政府李浩</t>
  </si>
  <si>
    <t>≥7</t>
  </si>
  <si>
    <t>≥17</t>
  </si>
  <si>
    <t>调整提前下达省级</t>
  </si>
  <si>
    <t>砀山县果废处置综合利用项目</t>
  </si>
  <si>
    <t>唐庄自然村</t>
  </si>
  <si>
    <t>新建钢结构厂房约11000平方米，主要包括技术研发中心、发酵车间、陈化车间、加工生产车间、污水处理车间等，配套道路、给排水等相关设施。该项目投入资金包含发展新型农村集体经济任务方向50万元。</t>
  </si>
  <si>
    <t>砀山县美丽乡村建设运营有限公司孙响</t>
  </si>
  <si>
    <t>≥71</t>
  </si>
  <si>
    <t>项目建成后，形成收益资金（租金不低于同期银行贷款基准利率），去除相关运维费用后收益用于村集体经济增收和脱贫户，同时通过带动脱贫户务工、创业等方式带动户增收，实现稳定脱贫，能够有力地促进农村经济的发展。</t>
  </si>
  <si>
    <t>省二批</t>
  </si>
  <si>
    <t>陈寨村、邵庄村</t>
  </si>
  <si>
    <t>产业园改造提升项目</t>
  </si>
  <si>
    <t>邵庄村瓦房自然村</t>
  </si>
  <si>
    <r>
      <t>提升大棚3个，其中长110米宽13米高3.8米棚1个，长75米宽13米高3.8米棚2个。增加175根立柱，5750</t>
    </r>
    <r>
      <rPr>
        <sz val="11"/>
        <rFont val="宋体"/>
        <charset val="134"/>
      </rPr>
      <t>㎡</t>
    </r>
    <r>
      <rPr>
        <sz val="11"/>
        <rFont val="CESI宋体-GB2312"/>
        <charset val="134"/>
      </rPr>
      <t>棉被、卷被杆、电机等其他配套设施。</t>
    </r>
  </si>
  <si>
    <t>通过财政衔接资金投入对大棚进行改造提升，增加村集体经济收入，带动周边农户增收，特别是脱贫户、监测户通过就业等方式增加收入，辐射带动周边农户、经营主体发展产业，提升产业发展质量，不断巩固脱贫成果。</t>
  </si>
  <si>
    <t>闸口王集村、冯庄村、王明集村、龙泉寺村、吴庄村</t>
  </si>
  <si>
    <t>程庄镇2025年度小型农田水利提升项目（二）</t>
  </si>
  <si>
    <t>毛程铺、胡寨、徐庄、任屯、毛庄寨</t>
  </si>
  <si>
    <t>毛程铺村中沟清淤1500米（上口6米），埋设直径1米过路涵管20米，直径0.8米涵管200米，新建蓄水池1座，购置排水设施1套；任屯村埋设直径1米过路涵管14米，胡寨村埋设直径0.8米涵管40米；徐庄村中沟清淤1600米（上口6米），毛庄寨村新建1*4*6板桥1座。</t>
  </si>
  <si>
    <t>完成建设任务，改善水利条件，方便生产生活，提升基础设施水平。改善除涝面积400亩，群众满意率95%以上</t>
  </si>
  <si>
    <t>通过项目实施，有利于排涝减灾，改善生产交通条件，防止脱贫户因灾返贫，进一步巩固脱贫攻坚成果，助力乡村振兴。</t>
  </si>
  <si>
    <t>清理回收（第一批）</t>
  </si>
  <si>
    <t>葛集村、毛雷庄村、高寨村</t>
  </si>
  <si>
    <t>葛集镇2025年度小型农田水利提升项目（二）</t>
  </si>
  <si>
    <t>葛套、毛雷庄、刘店厂</t>
  </si>
  <si>
    <t>南套里沟疏浚中沟3.92km，新建水闸1座，重建阻水桥梁1座。</t>
  </si>
  <si>
    <t>完成建设任务，改善水利条件，方便生产生活，提升基础设施水平。改善除涝面积1000亩，群众满意率95%以上。</t>
  </si>
  <si>
    <t>周楼村、郭程庄村</t>
  </si>
  <si>
    <t>冷库改造提升项目</t>
  </si>
  <si>
    <t>周楼村老周寨自然村</t>
  </si>
  <si>
    <t>抗菌尼龙编织风道168米、风管风机36套、三通阀18套；3套提升控制系统，含电控箱、HMI触摸屏和智能通风口；3套二氧化碳监控、智能除菌、湿度控制系统和电线、铜管等辅材。</t>
  </si>
  <si>
    <t>通过财政衔接资金投入对冷库进行改造提升，增加村集体经济收入，带动周边农户增收，特别是脱贫户、监测户通过就业等方式增加收入，辐射带动周边农户、经营主体发展产业，提升产业发展质量，不断巩固脱贫成果。</t>
  </si>
  <si>
    <t>乡村公益岗人身意外险项目</t>
  </si>
  <si>
    <t>对2025年全县符合条件的乡村公益性岗位人员购买人身意外险。</t>
  </si>
  <si>
    <t>为乡村公益性岗位购买人身意外险，保障脱贫劳动者权益。</t>
  </si>
  <si>
    <t>通过为乡村公益岗购买保险的形式，切实提高脱贫人口、监测对象防范风险，进一步巩固脱贫攻坚成果。</t>
  </si>
  <si>
    <t>清理回收（第二批）</t>
  </si>
  <si>
    <t>秋季雨露计划，按照每学期1500元/人的标准，对符合条件的脱贫户、监测户家庭子女落实中高职及大专教育资助，脱贫户、监测户学生22人。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</si>
</sst>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 "/>
    <numFmt numFmtId="179" formatCode="0_ "/>
    <numFmt numFmtId="180" formatCode="yyyy&quot;年&quot;m&quot;月&quot;d&quot;日&quot;;@"/>
    <numFmt numFmtId="181" formatCode="0.000000_ "/>
    <numFmt numFmtId="182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方正小标宋_GBK"/>
      <charset val="134"/>
    </font>
    <font>
      <b/>
      <sz val="26"/>
      <name val="宋体"/>
      <charset val="134"/>
      <scheme val="minor"/>
    </font>
    <font>
      <b/>
      <sz val="12"/>
      <name val="仿宋"/>
      <charset val="134"/>
    </font>
    <font>
      <sz val="11"/>
      <name val="CESI宋体-GB2312"/>
      <charset val="134"/>
    </font>
    <font>
      <b/>
      <sz val="14"/>
      <name val="仿宋"/>
      <charset val="134"/>
    </font>
    <font>
      <sz val="11"/>
      <name val="仿宋_GB2312"/>
      <charset val="134"/>
    </font>
    <font>
      <b/>
      <sz val="11"/>
      <name val="CESI宋体-GB2312"/>
      <charset val="134"/>
    </font>
    <font>
      <sz val="9"/>
      <name val="仿宋_GB2312"/>
      <charset val="134"/>
    </font>
    <font>
      <sz val="11"/>
      <name val="宋体"/>
      <charset val="134"/>
    </font>
    <font>
      <sz val="8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center" vertical="center" wrapText="1"/>
    </xf>
    <xf numFmtId="31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 wrapText="1"/>
    </xf>
    <xf numFmtId="31" fontId="10" fillId="0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14" name="文本框 130"/>
        <xdr:cNvPicPr/>
      </xdr:nvPicPr>
      <xdr:blipFill>
        <a:blip r:embed="rId1"/>
        <a:stretch>
          <a:fillRect/>
        </a:stretch>
      </xdr:blipFill>
      <xdr:spPr>
        <a:xfrm>
          <a:off x="8851900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15" name="文本框 131"/>
        <xdr:cNvPicPr/>
      </xdr:nvPicPr>
      <xdr:blipFill>
        <a:blip r:embed="rId2"/>
        <a:stretch>
          <a:fillRect/>
        </a:stretch>
      </xdr:blipFill>
      <xdr:spPr>
        <a:xfrm>
          <a:off x="8851900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16" name="文本框 130"/>
        <xdr:cNvPicPr/>
      </xdr:nvPicPr>
      <xdr:blipFill>
        <a:blip r:embed="rId1"/>
        <a:stretch>
          <a:fillRect/>
        </a:stretch>
      </xdr:blipFill>
      <xdr:spPr>
        <a:xfrm>
          <a:off x="9832975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17" name="文本框 131"/>
        <xdr:cNvPicPr/>
      </xdr:nvPicPr>
      <xdr:blipFill>
        <a:blip r:embed="rId2"/>
        <a:stretch>
          <a:fillRect/>
        </a:stretch>
      </xdr:blipFill>
      <xdr:spPr>
        <a:xfrm>
          <a:off x="9832975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18" name="文本框 130"/>
        <xdr:cNvPicPr/>
      </xdr:nvPicPr>
      <xdr:blipFill>
        <a:blip r:embed="rId1"/>
        <a:stretch>
          <a:fillRect/>
        </a:stretch>
      </xdr:blipFill>
      <xdr:spPr>
        <a:xfrm>
          <a:off x="8851900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19" name="文本框 131"/>
        <xdr:cNvPicPr/>
      </xdr:nvPicPr>
      <xdr:blipFill>
        <a:blip r:embed="rId2"/>
        <a:stretch>
          <a:fillRect/>
        </a:stretch>
      </xdr:blipFill>
      <xdr:spPr>
        <a:xfrm>
          <a:off x="8851900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20" name="文本框 130"/>
        <xdr:cNvPicPr/>
      </xdr:nvPicPr>
      <xdr:blipFill>
        <a:blip r:embed="rId1"/>
        <a:stretch>
          <a:fillRect/>
        </a:stretch>
      </xdr:blipFill>
      <xdr:spPr>
        <a:xfrm>
          <a:off x="9832975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21" name="文本框 131"/>
        <xdr:cNvPicPr/>
      </xdr:nvPicPr>
      <xdr:blipFill>
        <a:blip r:embed="rId2"/>
        <a:stretch>
          <a:fillRect/>
        </a:stretch>
      </xdr:blipFill>
      <xdr:spPr>
        <a:xfrm>
          <a:off x="9832975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22" name="文本框 130"/>
        <xdr:cNvPicPr/>
      </xdr:nvPicPr>
      <xdr:blipFill>
        <a:blip r:embed="rId1"/>
        <a:stretch>
          <a:fillRect/>
        </a:stretch>
      </xdr:blipFill>
      <xdr:spPr>
        <a:xfrm>
          <a:off x="8851900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23" name="文本框 131"/>
        <xdr:cNvPicPr/>
      </xdr:nvPicPr>
      <xdr:blipFill>
        <a:blip r:embed="rId2"/>
        <a:stretch>
          <a:fillRect/>
        </a:stretch>
      </xdr:blipFill>
      <xdr:spPr>
        <a:xfrm>
          <a:off x="8851900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24" name="文本框 130"/>
        <xdr:cNvPicPr/>
      </xdr:nvPicPr>
      <xdr:blipFill>
        <a:blip r:embed="rId1"/>
        <a:stretch>
          <a:fillRect/>
        </a:stretch>
      </xdr:blipFill>
      <xdr:spPr>
        <a:xfrm>
          <a:off x="8851900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25" name="文本框 131"/>
        <xdr:cNvPicPr/>
      </xdr:nvPicPr>
      <xdr:blipFill>
        <a:blip r:embed="rId2"/>
        <a:stretch>
          <a:fillRect/>
        </a:stretch>
      </xdr:blipFill>
      <xdr:spPr>
        <a:xfrm>
          <a:off x="8851900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26" name="文本框 130"/>
        <xdr:cNvPicPr/>
      </xdr:nvPicPr>
      <xdr:blipFill>
        <a:blip r:embed="rId1"/>
        <a:stretch>
          <a:fillRect/>
        </a:stretch>
      </xdr:blipFill>
      <xdr:spPr>
        <a:xfrm>
          <a:off x="9832975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27" name="文本框 131"/>
        <xdr:cNvPicPr/>
      </xdr:nvPicPr>
      <xdr:blipFill>
        <a:blip r:embed="rId2"/>
        <a:stretch>
          <a:fillRect/>
        </a:stretch>
      </xdr:blipFill>
      <xdr:spPr>
        <a:xfrm>
          <a:off x="9832975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28" name="文本框 130"/>
        <xdr:cNvPicPr/>
      </xdr:nvPicPr>
      <xdr:blipFill>
        <a:blip r:embed="rId1"/>
        <a:stretch>
          <a:fillRect/>
        </a:stretch>
      </xdr:blipFill>
      <xdr:spPr>
        <a:xfrm>
          <a:off x="9832975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29" name="文本框 131"/>
        <xdr:cNvPicPr/>
      </xdr:nvPicPr>
      <xdr:blipFill>
        <a:blip r:embed="rId2"/>
        <a:stretch>
          <a:fillRect/>
        </a:stretch>
      </xdr:blipFill>
      <xdr:spPr>
        <a:xfrm>
          <a:off x="9832975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30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31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32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33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34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35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36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37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38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39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40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41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42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43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144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145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146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147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148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149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50" name="文本框 130"/>
        <xdr:cNvPicPr/>
      </xdr:nvPicPr>
      <xdr:blipFill>
        <a:blip r:embed="rId1"/>
        <a:stretch>
          <a:fillRect/>
        </a:stretch>
      </xdr:blipFill>
      <xdr:spPr>
        <a:xfrm>
          <a:off x="8851900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151" name="文本框 131"/>
        <xdr:cNvPicPr/>
      </xdr:nvPicPr>
      <xdr:blipFill>
        <a:blip r:embed="rId2"/>
        <a:stretch>
          <a:fillRect/>
        </a:stretch>
      </xdr:blipFill>
      <xdr:spPr>
        <a:xfrm>
          <a:off x="8851900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52" name="文本框 130"/>
        <xdr:cNvPicPr/>
      </xdr:nvPicPr>
      <xdr:blipFill>
        <a:blip r:embed="rId1"/>
        <a:stretch>
          <a:fillRect/>
        </a:stretch>
      </xdr:blipFill>
      <xdr:spPr>
        <a:xfrm>
          <a:off x="8851900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153" name="文本框 131"/>
        <xdr:cNvPicPr/>
      </xdr:nvPicPr>
      <xdr:blipFill>
        <a:blip r:embed="rId2"/>
        <a:stretch>
          <a:fillRect/>
        </a:stretch>
      </xdr:blipFill>
      <xdr:spPr>
        <a:xfrm>
          <a:off x="8851900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154" name="文本框 130"/>
        <xdr:cNvPicPr/>
      </xdr:nvPicPr>
      <xdr:blipFill>
        <a:blip r:embed="rId1"/>
        <a:stretch>
          <a:fillRect/>
        </a:stretch>
      </xdr:blipFill>
      <xdr:spPr>
        <a:xfrm>
          <a:off x="9832975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155" name="文本框 131"/>
        <xdr:cNvPicPr/>
      </xdr:nvPicPr>
      <xdr:blipFill>
        <a:blip r:embed="rId2"/>
        <a:stretch>
          <a:fillRect/>
        </a:stretch>
      </xdr:blipFill>
      <xdr:spPr>
        <a:xfrm>
          <a:off x="9832975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156" name="文本框 130"/>
        <xdr:cNvPicPr/>
      </xdr:nvPicPr>
      <xdr:blipFill>
        <a:blip r:embed="rId1"/>
        <a:stretch>
          <a:fillRect/>
        </a:stretch>
      </xdr:blipFill>
      <xdr:spPr>
        <a:xfrm>
          <a:off x="9832975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157" name="文本框 131"/>
        <xdr:cNvPicPr/>
      </xdr:nvPicPr>
      <xdr:blipFill>
        <a:blip r:embed="rId2"/>
        <a:stretch>
          <a:fillRect/>
        </a:stretch>
      </xdr:blipFill>
      <xdr:spPr>
        <a:xfrm>
          <a:off x="9832975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58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159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60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161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62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163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164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165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166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167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168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169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70" name="文本框 130"/>
        <xdr:cNvPicPr/>
      </xdr:nvPicPr>
      <xdr:blipFill>
        <a:blip r:embed="rId1"/>
        <a:stretch>
          <a:fillRect/>
        </a:stretch>
      </xdr:blipFill>
      <xdr:spPr>
        <a:xfrm>
          <a:off x="8851900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190500</xdr:colOff>
      <xdr:row>11</xdr:row>
      <xdr:rowOff>292100</xdr:rowOff>
    </xdr:to>
    <xdr:pic>
      <xdr:nvPicPr>
        <xdr:cNvPr id="171" name="文本框 131"/>
        <xdr:cNvPicPr/>
      </xdr:nvPicPr>
      <xdr:blipFill>
        <a:blip r:embed="rId2"/>
        <a:stretch>
          <a:fillRect/>
        </a:stretch>
      </xdr:blipFill>
      <xdr:spPr>
        <a:xfrm>
          <a:off x="8851900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72" name="文本框 130"/>
        <xdr:cNvPicPr/>
      </xdr:nvPicPr>
      <xdr:blipFill>
        <a:blip r:embed="rId1"/>
        <a:stretch>
          <a:fillRect/>
        </a:stretch>
      </xdr:blipFill>
      <xdr:spPr>
        <a:xfrm>
          <a:off x="9832975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190500</xdr:colOff>
      <xdr:row>11</xdr:row>
      <xdr:rowOff>292100</xdr:rowOff>
    </xdr:to>
    <xdr:pic>
      <xdr:nvPicPr>
        <xdr:cNvPr id="173" name="文本框 131"/>
        <xdr:cNvPicPr/>
      </xdr:nvPicPr>
      <xdr:blipFill>
        <a:blip r:embed="rId2"/>
        <a:stretch>
          <a:fillRect/>
        </a:stretch>
      </xdr:blipFill>
      <xdr:spPr>
        <a:xfrm>
          <a:off x="9832975" y="7902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74" name="文本框 130"/>
        <xdr:cNvPicPr/>
      </xdr:nvPicPr>
      <xdr:blipFill>
        <a:blip r:embed="rId1"/>
        <a:stretch>
          <a:fillRect/>
        </a:stretch>
      </xdr:blipFill>
      <xdr:spPr>
        <a:xfrm>
          <a:off x="8851900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191135</xdr:colOff>
      <xdr:row>11</xdr:row>
      <xdr:rowOff>292100</xdr:rowOff>
    </xdr:to>
    <xdr:pic>
      <xdr:nvPicPr>
        <xdr:cNvPr id="175" name="文本框 131"/>
        <xdr:cNvPicPr/>
      </xdr:nvPicPr>
      <xdr:blipFill>
        <a:blip r:embed="rId2"/>
        <a:stretch>
          <a:fillRect/>
        </a:stretch>
      </xdr:blipFill>
      <xdr:spPr>
        <a:xfrm>
          <a:off x="8851900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76" name="文本框 130"/>
        <xdr:cNvPicPr/>
      </xdr:nvPicPr>
      <xdr:blipFill>
        <a:blip r:embed="rId1"/>
        <a:stretch>
          <a:fillRect/>
        </a:stretch>
      </xdr:blipFill>
      <xdr:spPr>
        <a:xfrm>
          <a:off x="9832975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191135</xdr:colOff>
      <xdr:row>11</xdr:row>
      <xdr:rowOff>292100</xdr:rowOff>
    </xdr:to>
    <xdr:pic>
      <xdr:nvPicPr>
        <xdr:cNvPr id="177" name="文本框 131"/>
        <xdr:cNvPicPr/>
      </xdr:nvPicPr>
      <xdr:blipFill>
        <a:blip r:embed="rId2"/>
        <a:stretch>
          <a:fillRect/>
        </a:stretch>
      </xdr:blipFill>
      <xdr:spPr>
        <a:xfrm>
          <a:off x="9832975" y="7902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78" name="文本框 130"/>
        <xdr:cNvPicPr/>
      </xdr:nvPicPr>
      <xdr:blipFill>
        <a:blip r:embed="rId1"/>
        <a:stretch>
          <a:fillRect/>
        </a:stretch>
      </xdr:blipFill>
      <xdr:spPr>
        <a:xfrm>
          <a:off x="8851900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190500</xdr:colOff>
      <xdr:row>6</xdr:row>
      <xdr:rowOff>292100</xdr:rowOff>
    </xdr:to>
    <xdr:pic>
      <xdr:nvPicPr>
        <xdr:cNvPr id="179" name="文本框 131"/>
        <xdr:cNvPicPr/>
      </xdr:nvPicPr>
      <xdr:blipFill>
        <a:blip r:embed="rId2"/>
        <a:stretch>
          <a:fillRect/>
        </a:stretch>
      </xdr:blipFill>
      <xdr:spPr>
        <a:xfrm>
          <a:off x="8851900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80" name="文本框 130"/>
        <xdr:cNvPicPr/>
      </xdr:nvPicPr>
      <xdr:blipFill>
        <a:blip r:embed="rId1"/>
        <a:stretch>
          <a:fillRect/>
        </a:stretch>
      </xdr:blipFill>
      <xdr:spPr>
        <a:xfrm>
          <a:off x="8851900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191135</xdr:colOff>
      <xdr:row>6</xdr:row>
      <xdr:rowOff>292100</xdr:rowOff>
    </xdr:to>
    <xdr:pic>
      <xdr:nvPicPr>
        <xdr:cNvPr id="181" name="文本框 131"/>
        <xdr:cNvPicPr/>
      </xdr:nvPicPr>
      <xdr:blipFill>
        <a:blip r:embed="rId2"/>
        <a:stretch>
          <a:fillRect/>
        </a:stretch>
      </xdr:blipFill>
      <xdr:spPr>
        <a:xfrm>
          <a:off x="8851900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82" name="文本框 130"/>
        <xdr:cNvPicPr/>
      </xdr:nvPicPr>
      <xdr:blipFill>
        <a:blip r:embed="rId1"/>
        <a:stretch>
          <a:fillRect/>
        </a:stretch>
      </xdr:blipFill>
      <xdr:spPr>
        <a:xfrm>
          <a:off x="9832975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190500</xdr:colOff>
      <xdr:row>6</xdr:row>
      <xdr:rowOff>292100</xdr:rowOff>
    </xdr:to>
    <xdr:pic>
      <xdr:nvPicPr>
        <xdr:cNvPr id="183" name="文本框 131"/>
        <xdr:cNvPicPr/>
      </xdr:nvPicPr>
      <xdr:blipFill>
        <a:blip r:embed="rId2"/>
        <a:stretch>
          <a:fillRect/>
        </a:stretch>
      </xdr:blipFill>
      <xdr:spPr>
        <a:xfrm>
          <a:off x="9832975" y="39655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84" name="文本框 130"/>
        <xdr:cNvPicPr/>
      </xdr:nvPicPr>
      <xdr:blipFill>
        <a:blip r:embed="rId1"/>
        <a:stretch>
          <a:fillRect/>
        </a:stretch>
      </xdr:blipFill>
      <xdr:spPr>
        <a:xfrm>
          <a:off x="9832975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191135</xdr:colOff>
      <xdr:row>6</xdr:row>
      <xdr:rowOff>292100</xdr:rowOff>
    </xdr:to>
    <xdr:pic>
      <xdr:nvPicPr>
        <xdr:cNvPr id="185" name="文本框 131"/>
        <xdr:cNvPicPr/>
      </xdr:nvPicPr>
      <xdr:blipFill>
        <a:blip r:embed="rId2"/>
        <a:stretch>
          <a:fillRect/>
        </a:stretch>
      </xdr:blipFill>
      <xdr:spPr>
        <a:xfrm>
          <a:off x="9832975" y="39655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86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290195</xdr:rowOff>
    </xdr:to>
    <xdr:pic>
      <xdr:nvPicPr>
        <xdr:cNvPr id="187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88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289560</xdr:rowOff>
    </xdr:to>
    <xdr:pic>
      <xdr:nvPicPr>
        <xdr:cNvPr id="189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90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191135</xdr:colOff>
      <xdr:row>54</xdr:row>
      <xdr:rowOff>292100</xdr:rowOff>
    </xdr:to>
    <xdr:pic>
      <xdr:nvPicPr>
        <xdr:cNvPr id="191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92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290830</xdr:rowOff>
    </xdr:to>
    <xdr:pic>
      <xdr:nvPicPr>
        <xdr:cNvPr id="193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94" name="文本框 130"/>
        <xdr:cNvPicPr/>
      </xdr:nvPicPr>
      <xdr:blipFill>
        <a:blip r:embed="rId1"/>
        <a:stretch>
          <a:fillRect/>
        </a:stretch>
      </xdr:blipFill>
      <xdr:spPr>
        <a:xfrm>
          <a:off x="885190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190500</xdr:colOff>
      <xdr:row>54</xdr:row>
      <xdr:rowOff>292100</xdr:rowOff>
    </xdr:to>
    <xdr:pic>
      <xdr:nvPicPr>
        <xdr:cNvPr id="195" name="文本框 131"/>
        <xdr:cNvPicPr/>
      </xdr:nvPicPr>
      <xdr:blipFill>
        <a:blip r:embed="rId2"/>
        <a:stretch>
          <a:fillRect/>
        </a:stretch>
      </xdr:blipFill>
      <xdr:spPr>
        <a:xfrm>
          <a:off x="885190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96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290195</xdr:rowOff>
    </xdr:to>
    <xdr:pic>
      <xdr:nvPicPr>
        <xdr:cNvPr id="197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98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289560</xdr:rowOff>
    </xdr:to>
    <xdr:pic>
      <xdr:nvPicPr>
        <xdr:cNvPr id="199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200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191135</xdr:colOff>
      <xdr:row>54</xdr:row>
      <xdr:rowOff>292100</xdr:rowOff>
    </xdr:to>
    <xdr:pic>
      <xdr:nvPicPr>
        <xdr:cNvPr id="201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202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290830</xdr:rowOff>
    </xdr:to>
    <xdr:pic>
      <xdr:nvPicPr>
        <xdr:cNvPr id="203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204" name="文本框 130"/>
        <xdr:cNvPicPr/>
      </xdr:nvPicPr>
      <xdr:blipFill>
        <a:blip r:embed="rId1"/>
        <a:stretch>
          <a:fillRect/>
        </a:stretch>
      </xdr:blipFill>
      <xdr:spPr>
        <a:xfrm>
          <a:off x="1254887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190500</xdr:colOff>
      <xdr:row>54</xdr:row>
      <xdr:rowOff>292100</xdr:rowOff>
    </xdr:to>
    <xdr:pic>
      <xdr:nvPicPr>
        <xdr:cNvPr id="205" name="文本框 131"/>
        <xdr:cNvPicPr/>
      </xdr:nvPicPr>
      <xdr:blipFill>
        <a:blip r:embed="rId2"/>
        <a:stretch>
          <a:fillRect/>
        </a:stretch>
      </xdr:blipFill>
      <xdr:spPr>
        <a:xfrm>
          <a:off x="12548870" y="41760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206" name="文本框 130"/>
        <xdr:cNvPicPr/>
      </xdr:nvPicPr>
      <xdr:blipFill>
        <a:blip r:embed="rId1"/>
        <a:stretch>
          <a:fillRect/>
        </a:stretch>
      </xdr:blipFill>
      <xdr:spPr>
        <a:xfrm>
          <a:off x="8851900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190500</xdr:colOff>
      <xdr:row>69</xdr:row>
      <xdr:rowOff>292100</xdr:rowOff>
    </xdr:to>
    <xdr:pic>
      <xdr:nvPicPr>
        <xdr:cNvPr id="207" name="文本框 131"/>
        <xdr:cNvPicPr/>
      </xdr:nvPicPr>
      <xdr:blipFill>
        <a:blip r:embed="rId2"/>
        <a:stretch>
          <a:fillRect/>
        </a:stretch>
      </xdr:blipFill>
      <xdr:spPr>
        <a:xfrm>
          <a:off x="8851900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208" name="文本框 130"/>
        <xdr:cNvPicPr/>
      </xdr:nvPicPr>
      <xdr:blipFill>
        <a:blip r:embed="rId1"/>
        <a:stretch>
          <a:fillRect/>
        </a:stretch>
      </xdr:blipFill>
      <xdr:spPr>
        <a:xfrm>
          <a:off x="8851900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12</xdr:col>
      <xdr:colOff>191135</xdr:colOff>
      <xdr:row>69</xdr:row>
      <xdr:rowOff>292100</xdr:rowOff>
    </xdr:to>
    <xdr:pic>
      <xdr:nvPicPr>
        <xdr:cNvPr id="209" name="文本框 131"/>
        <xdr:cNvPicPr/>
      </xdr:nvPicPr>
      <xdr:blipFill>
        <a:blip r:embed="rId2"/>
        <a:stretch>
          <a:fillRect/>
        </a:stretch>
      </xdr:blipFill>
      <xdr:spPr>
        <a:xfrm>
          <a:off x="8851900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210" name="文本框 130"/>
        <xdr:cNvPicPr/>
      </xdr:nvPicPr>
      <xdr:blipFill>
        <a:blip r:embed="rId1"/>
        <a:stretch>
          <a:fillRect/>
        </a:stretch>
      </xdr:blipFill>
      <xdr:spPr>
        <a:xfrm>
          <a:off x="9832975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190500</xdr:colOff>
      <xdr:row>69</xdr:row>
      <xdr:rowOff>292100</xdr:rowOff>
    </xdr:to>
    <xdr:pic>
      <xdr:nvPicPr>
        <xdr:cNvPr id="211" name="文本框 131"/>
        <xdr:cNvPicPr/>
      </xdr:nvPicPr>
      <xdr:blipFill>
        <a:blip r:embed="rId2"/>
        <a:stretch>
          <a:fillRect/>
        </a:stretch>
      </xdr:blipFill>
      <xdr:spPr>
        <a:xfrm>
          <a:off x="9832975" y="53571775"/>
          <a:ext cx="19050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212" name="文本框 130"/>
        <xdr:cNvPicPr/>
      </xdr:nvPicPr>
      <xdr:blipFill>
        <a:blip r:embed="rId1"/>
        <a:stretch>
          <a:fillRect/>
        </a:stretch>
      </xdr:blipFill>
      <xdr:spPr>
        <a:xfrm>
          <a:off x="9832975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191135</xdr:colOff>
      <xdr:row>69</xdr:row>
      <xdr:rowOff>292100</xdr:rowOff>
    </xdr:to>
    <xdr:pic>
      <xdr:nvPicPr>
        <xdr:cNvPr id="213" name="文本框 131"/>
        <xdr:cNvPicPr/>
      </xdr:nvPicPr>
      <xdr:blipFill>
        <a:blip r:embed="rId2"/>
        <a:stretch>
          <a:fillRect/>
        </a:stretch>
      </xdr:blipFill>
      <xdr:spPr>
        <a:xfrm>
          <a:off x="9832975" y="53571775"/>
          <a:ext cx="19113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214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290195</xdr:rowOff>
    </xdr:to>
    <xdr:pic>
      <xdr:nvPicPr>
        <xdr:cNvPr id="215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216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289560</xdr:rowOff>
    </xdr:to>
    <xdr:pic>
      <xdr:nvPicPr>
        <xdr:cNvPr id="217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218" name="文本框 130"/>
        <xdr:cNvPicPr/>
      </xdr:nvPicPr>
      <xdr:blipFill>
        <a:blip r:embed="rId1"/>
        <a:stretch>
          <a:fillRect/>
        </a:stretch>
      </xdr:blipFill>
      <xdr:spPr>
        <a:xfrm>
          <a:off x="8851900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12</xdr:col>
      <xdr:colOff>190500</xdr:colOff>
      <xdr:row>67</xdr:row>
      <xdr:rowOff>290830</xdr:rowOff>
    </xdr:to>
    <xdr:pic>
      <xdr:nvPicPr>
        <xdr:cNvPr id="219" name="文本框 131"/>
        <xdr:cNvPicPr/>
      </xdr:nvPicPr>
      <xdr:blipFill>
        <a:blip r:embed="rId2"/>
        <a:stretch>
          <a:fillRect/>
        </a:stretch>
      </xdr:blipFill>
      <xdr:spPr>
        <a:xfrm>
          <a:off x="8851900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220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290195</xdr:rowOff>
    </xdr:to>
    <xdr:pic>
      <xdr:nvPicPr>
        <xdr:cNvPr id="221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222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289560</xdr:rowOff>
    </xdr:to>
    <xdr:pic>
      <xdr:nvPicPr>
        <xdr:cNvPr id="223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8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224" name="文本框 130"/>
        <xdr:cNvPicPr/>
      </xdr:nvPicPr>
      <xdr:blipFill>
        <a:blip r:embed="rId1"/>
        <a:stretch>
          <a:fillRect/>
        </a:stretch>
      </xdr:blipFill>
      <xdr:spPr>
        <a:xfrm>
          <a:off x="11585575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190500</xdr:colOff>
      <xdr:row>67</xdr:row>
      <xdr:rowOff>290830</xdr:rowOff>
    </xdr:to>
    <xdr:pic>
      <xdr:nvPicPr>
        <xdr:cNvPr id="225" name="文本框 131"/>
        <xdr:cNvPicPr/>
      </xdr:nvPicPr>
      <xdr:blipFill>
        <a:blip r:embed="rId2"/>
        <a:stretch>
          <a:fillRect/>
        </a:stretch>
      </xdr:blipFill>
      <xdr:spPr>
        <a:xfrm>
          <a:off x="11585575" y="51996975"/>
          <a:ext cx="190500" cy="290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abSelected="1" zoomScale="85" zoomScaleNormal="85" workbookViewId="0">
      <pane ySplit="3" topLeftCell="A108" activePane="bottomLeft" state="frozen"/>
      <selection/>
      <selection pane="bottomLeft" activeCell="H110" sqref="H110"/>
    </sheetView>
  </sheetViews>
  <sheetFormatPr defaultColWidth="9" defaultRowHeight="13.5"/>
  <cols>
    <col min="1" max="4" width="9" style="1"/>
    <col min="5" max="5" width="12.7916666666667" style="1" customWidth="1"/>
    <col min="6" max="6" width="13.375" style="1" customWidth="1"/>
    <col min="7" max="12" width="9" style="1"/>
    <col min="13" max="13" width="12.875" style="2"/>
    <col min="14" max="15" width="11.5" style="2"/>
    <col min="16" max="16" width="12.6416666666667" style="2" customWidth="1"/>
    <col min="17" max="17" width="11.5" style="2"/>
    <col min="18" max="18" width="9" style="2"/>
    <col min="19" max="20" width="9" style="3"/>
    <col min="21" max="27" width="9" style="4"/>
    <col min="28" max="28" width="9" style="3"/>
    <col min="29" max="29" width="9.125" style="4"/>
    <col min="30" max="40" width="15.625" style="1"/>
    <col min="41" max="16384" width="9" style="1"/>
  </cols>
  <sheetData>
    <row r="1" ht="54" customHeight="1" spans="1:4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ht="14.25" spans="1:4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/>
      <c r="P2" s="7"/>
      <c r="Q2" s="7"/>
      <c r="R2" s="7"/>
      <c r="S2" s="18" t="s">
        <v>15</v>
      </c>
      <c r="T2" s="19"/>
      <c r="U2" s="7" t="s">
        <v>16</v>
      </c>
      <c r="V2" s="8" t="s">
        <v>17</v>
      </c>
      <c r="W2" s="7" t="s">
        <v>18</v>
      </c>
      <c r="X2" s="7" t="s">
        <v>19</v>
      </c>
      <c r="Y2" s="8" t="s">
        <v>20</v>
      </c>
      <c r="Z2" s="7" t="s">
        <v>21</v>
      </c>
      <c r="AA2" s="7" t="s">
        <v>22</v>
      </c>
      <c r="AB2" s="8" t="s">
        <v>23</v>
      </c>
      <c r="AC2" s="7" t="s">
        <v>24</v>
      </c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ht="87" customHeight="1" spans="1:41">
      <c r="A3" s="7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4" t="s">
        <v>25</v>
      </c>
      <c r="O3" s="15" t="s">
        <v>26</v>
      </c>
      <c r="P3" s="16" t="s">
        <v>27</v>
      </c>
      <c r="Q3" s="16" t="s">
        <v>28</v>
      </c>
      <c r="R3" s="16" t="s">
        <v>29</v>
      </c>
      <c r="S3" s="7" t="s">
        <v>30</v>
      </c>
      <c r="T3" s="7" t="s">
        <v>31</v>
      </c>
      <c r="U3" s="7"/>
      <c r="V3" s="9"/>
      <c r="W3" s="7"/>
      <c r="X3" s="7"/>
      <c r="Y3" s="9"/>
      <c r="Z3" s="7"/>
      <c r="AA3" s="7"/>
      <c r="AB3" s="9"/>
      <c r="AC3" s="7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ht="33" customHeight="1" spans="1:41">
      <c r="A4" s="7"/>
      <c r="B4" s="9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17">
        <v>28469</v>
      </c>
      <c r="N4" s="14">
        <v>11434</v>
      </c>
      <c r="O4" s="14">
        <v>5859</v>
      </c>
      <c r="P4" s="15">
        <v>4176</v>
      </c>
      <c r="Q4" s="14">
        <v>7000</v>
      </c>
      <c r="R4" s="16"/>
      <c r="S4" s="7"/>
      <c r="T4" s="7"/>
      <c r="U4" s="7"/>
      <c r="V4" s="9"/>
      <c r="W4" s="7"/>
      <c r="X4" s="7"/>
      <c r="Y4" s="9"/>
      <c r="Z4" s="7"/>
      <c r="AA4" s="7"/>
      <c r="AB4" s="9"/>
      <c r="AC4" s="7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ht="62" customHeight="1" spans="1:41">
      <c r="A5" s="10">
        <v>1</v>
      </c>
      <c r="B5" s="11" t="s">
        <v>33</v>
      </c>
      <c r="C5" s="10" t="s">
        <v>34</v>
      </c>
      <c r="D5" s="10" t="s">
        <v>35</v>
      </c>
      <c r="E5" s="10" t="s">
        <v>35</v>
      </c>
      <c r="F5" s="10" t="s">
        <v>36</v>
      </c>
      <c r="G5" s="10" t="s">
        <v>37</v>
      </c>
      <c r="H5" s="10" t="s">
        <v>35</v>
      </c>
      <c r="I5" s="10" t="s">
        <v>38</v>
      </c>
      <c r="J5" s="13" t="s">
        <v>39</v>
      </c>
      <c r="K5" s="10" t="s">
        <v>40</v>
      </c>
      <c r="L5" s="10" t="s">
        <v>41</v>
      </c>
      <c r="M5" s="10">
        <f>606.26-3.1909</f>
        <v>603.0691</v>
      </c>
      <c r="N5" s="10">
        <f t="shared" ref="N5:N26" si="0">M5</f>
        <v>603.0691</v>
      </c>
      <c r="O5" s="10"/>
      <c r="P5" s="10"/>
      <c r="Q5" s="10"/>
      <c r="R5" s="10"/>
      <c r="S5" s="10">
        <v>10594</v>
      </c>
      <c r="T5" s="10">
        <v>27364</v>
      </c>
      <c r="U5" s="10" t="s">
        <v>42</v>
      </c>
      <c r="V5" s="10" t="s">
        <v>43</v>
      </c>
      <c r="W5" s="10" t="s">
        <v>44</v>
      </c>
      <c r="X5" s="10" t="s">
        <v>45</v>
      </c>
      <c r="Y5" s="10" t="s">
        <v>46</v>
      </c>
      <c r="Z5" s="10" t="s">
        <v>47</v>
      </c>
      <c r="AA5" s="10" t="s">
        <v>48</v>
      </c>
      <c r="AB5" s="20" t="s">
        <v>44</v>
      </c>
      <c r="AC5" s="11"/>
      <c r="AD5" s="22"/>
      <c r="AE5" s="23"/>
      <c r="AF5" s="23"/>
      <c r="AG5" s="23"/>
      <c r="AH5" s="23"/>
      <c r="AI5" s="31"/>
      <c r="AJ5" s="31"/>
      <c r="AK5" s="23"/>
      <c r="AL5" s="23"/>
      <c r="AM5" s="23"/>
      <c r="AN5" s="23"/>
      <c r="AO5" s="23"/>
    </row>
    <row r="6" ht="62" customHeight="1" spans="1:41">
      <c r="A6" s="10">
        <v>2</v>
      </c>
      <c r="B6" s="11" t="s">
        <v>33</v>
      </c>
      <c r="C6" s="10" t="s">
        <v>34</v>
      </c>
      <c r="D6" s="10" t="s">
        <v>49</v>
      </c>
      <c r="E6" s="10" t="s">
        <v>50</v>
      </c>
      <c r="F6" s="10" t="s">
        <v>51</v>
      </c>
      <c r="G6" s="10" t="s">
        <v>37</v>
      </c>
      <c r="H6" s="10" t="s">
        <v>52</v>
      </c>
      <c r="I6" s="10" t="s">
        <v>53</v>
      </c>
      <c r="J6" s="13" t="s">
        <v>54</v>
      </c>
      <c r="K6" s="10" t="s">
        <v>40</v>
      </c>
      <c r="L6" s="10" t="s">
        <v>55</v>
      </c>
      <c r="M6" s="10">
        <v>378.42</v>
      </c>
      <c r="N6" s="10">
        <f t="shared" si="0"/>
        <v>378.42</v>
      </c>
      <c r="O6" s="10"/>
      <c r="P6" s="10"/>
      <c r="Q6" s="10"/>
      <c r="R6" s="10"/>
      <c r="S6" s="10">
        <v>12</v>
      </c>
      <c r="T6" s="10">
        <v>53</v>
      </c>
      <c r="U6" s="10" t="s">
        <v>56</v>
      </c>
      <c r="V6" s="10" t="s">
        <v>43</v>
      </c>
      <c r="W6" s="10" t="s">
        <v>44</v>
      </c>
      <c r="X6" s="10" t="s">
        <v>57</v>
      </c>
      <c r="Y6" s="10" t="s">
        <v>46</v>
      </c>
      <c r="Z6" s="10" t="s">
        <v>44</v>
      </c>
      <c r="AA6" s="10" t="s">
        <v>58</v>
      </c>
      <c r="AB6" s="20" t="s">
        <v>44</v>
      </c>
      <c r="AC6" s="11"/>
      <c r="AD6" s="22"/>
      <c r="AE6" s="24"/>
      <c r="AF6" s="24"/>
      <c r="AG6" s="24"/>
      <c r="AH6" s="23"/>
      <c r="AI6" s="24"/>
      <c r="AJ6" s="24"/>
      <c r="AK6" s="24"/>
      <c r="AL6" s="24"/>
      <c r="AM6" s="23"/>
      <c r="AN6" s="24"/>
      <c r="AO6" s="31"/>
    </row>
    <row r="7" ht="62" customHeight="1" spans="1:41">
      <c r="A7" s="10">
        <v>3</v>
      </c>
      <c r="B7" s="11" t="s">
        <v>33</v>
      </c>
      <c r="C7" s="10" t="s">
        <v>34</v>
      </c>
      <c r="D7" s="10" t="s">
        <v>59</v>
      </c>
      <c r="E7" s="10" t="s">
        <v>60</v>
      </c>
      <c r="F7" s="10" t="s">
        <v>61</v>
      </c>
      <c r="G7" s="10" t="s">
        <v>37</v>
      </c>
      <c r="H7" s="10" t="s">
        <v>62</v>
      </c>
      <c r="I7" s="10" t="s">
        <v>53</v>
      </c>
      <c r="J7" s="13" t="s">
        <v>63</v>
      </c>
      <c r="K7" s="10" t="s">
        <v>40</v>
      </c>
      <c r="L7" s="10" t="s">
        <v>64</v>
      </c>
      <c r="M7" s="10">
        <v>400.266327</v>
      </c>
      <c r="N7" s="10">
        <f t="shared" si="0"/>
        <v>400.266327</v>
      </c>
      <c r="O7" s="10"/>
      <c r="P7" s="10"/>
      <c r="Q7" s="10"/>
      <c r="R7" s="10"/>
      <c r="S7" s="10">
        <v>13</v>
      </c>
      <c r="T7" s="10">
        <v>58</v>
      </c>
      <c r="U7" s="10" t="s">
        <v>56</v>
      </c>
      <c r="V7" s="10" t="s">
        <v>43</v>
      </c>
      <c r="W7" s="10" t="s">
        <v>44</v>
      </c>
      <c r="X7" s="10" t="s">
        <v>57</v>
      </c>
      <c r="Y7" s="10" t="s">
        <v>46</v>
      </c>
      <c r="Z7" s="10" t="s">
        <v>47</v>
      </c>
      <c r="AA7" s="10" t="s">
        <v>58</v>
      </c>
      <c r="AB7" s="20" t="s">
        <v>44</v>
      </c>
      <c r="AC7" s="11"/>
      <c r="AD7" s="22"/>
      <c r="AE7" s="24"/>
      <c r="AF7" s="24"/>
      <c r="AG7" s="24"/>
      <c r="AH7" s="23"/>
      <c r="AI7" s="24"/>
      <c r="AJ7" s="24"/>
      <c r="AK7" s="24"/>
      <c r="AL7" s="24"/>
      <c r="AM7" s="23"/>
      <c r="AN7" s="24"/>
      <c r="AO7" s="31"/>
    </row>
    <row r="8" ht="62" customHeight="1" spans="1:41">
      <c r="A8" s="10">
        <v>4</v>
      </c>
      <c r="B8" s="11" t="s">
        <v>33</v>
      </c>
      <c r="C8" s="10" t="s">
        <v>34</v>
      </c>
      <c r="D8" s="10" t="s">
        <v>65</v>
      </c>
      <c r="E8" s="10" t="s">
        <v>47</v>
      </c>
      <c r="F8" s="10" t="s">
        <v>66</v>
      </c>
      <c r="G8" s="10" t="s">
        <v>37</v>
      </c>
      <c r="H8" s="10" t="s">
        <v>67</v>
      </c>
      <c r="I8" s="10" t="s">
        <v>53</v>
      </c>
      <c r="J8" s="13" t="s">
        <v>68</v>
      </c>
      <c r="K8" s="10" t="s">
        <v>69</v>
      </c>
      <c r="L8" s="10" t="s">
        <v>70</v>
      </c>
      <c r="M8" s="10">
        <v>824.97875</v>
      </c>
      <c r="N8" s="10">
        <f t="shared" si="0"/>
        <v>824.97875</v>
      </c>
      <c r="O8" s="10"/>
      <c r="P8" s="10"/>
      <c r="Q8" s="10"/>
      <c r="R8" s="10"/>
      <c r="S8" s="10" t="s">
        <v>71</v>
      </c>
      <c r="T8" s="10" t="s">
        <v>72</v>
      </c>
      <c r="U8" s="10" t="s">
        <v>56</v>
      </c>
      <c r="V8" s="10" t="s">
        <v>43</v>
      </c>
      <c r="W8" s="10" t="s">
        <v>44</v>
      </c>
      <c r="X8" s="10" t="s">
        <v>57</v>
      </c>
      <c r="Y8" s="10" t="s">
        <v>46</v>
      </c>
      <c r="Z8" s="10" t="s">
        <v>47</v>
      </c>
      <c r="AA8" s="10" t="s">
        <v>58</v>
      </c>
      <c r="AB8" s="20" t="s">
        <v>44</v>
      </c>
      <c r="AC8" s="11"/>
      <c r="AD8" s="22"/>
      <c r="AE8" s="24"/>
      <c r="AF8" s="24"/>
      <c r="AG8" s="24"/>
      <c r="AH8" s="23"/>
      <c r="AI8" s="24"/>
      <c r="AJ8" s="24"/>
      <c r="AK8" s="24"/>
      <c r="AL8" s="24"/>
      <c r="AM8" s="23"/>
      <c r="AN8" s="24"/>
      <c r="AO8" s="23"/>
    </row>
    <row r="9" ht="62" customHeight="1" spans="1:41">
      <c r="A9" s="10">
        <v>5</v>
      </c>
      <c r="B9" s="11" t="s">
        <v>33</v>
      </c>
      <c r="C9" s="10" t="s">
        <v>34</v>
      </c>
      <c r="D9" s="10" t="s">
        <v>73</v>
      </c>
      <c r="E9" s="10" t="s">
        <v>74</v>
      </c>
      <c r="F9" s="10" t="s">
        <v>75</v>
      </c>
      <c r="G9" s="10" t="s">
        <v>37</v>
      </c>
      <c r="H9" s="10" t="s">
        <v>76</v>
      </c>
      <c r="I9" s="10" t="s">
        <v>53</v>
      </c>
      <c r="J9" s="13" t="s">
        <v>77</v>
      </c>
      <c r="K9" s="10" t="s">
        <v>78</v>
      </c>
      <c r="L9" s="10" t="s">
        <v>79</v>
      </c>
      <c r="M9" s="10">
        <v>66.71</v>
      </c>
      <c r="N9" s="10">
        <f t="shared" si="0"/>
        <v>66.71</v>
      </c>
      <c r="O9" s="10"/>
      <c r="P9" s="10"/>
      <c r="Q9" s="10"/>
      <c r="R9" s="10"/>
      <c r="S9" s="10">
        <v>5</v>
      </c>
      <c r="T9" s="10">
        <v>14</v>
      </c>
      <c r="U9" s="10" t="s">
        <v>56</v>
      </c>
      <c r="V9" s="10" t="s">
        <v>43</v>
      </c>
      <c r="W9" s="10" t="s">
        <v>44</v>
      </c>
      <c r="X9" s="10" t="s">
        <v>80</v>
      </c>
      <c r="Y9" s="10" t="s">
        <v>46</v>
      </c>
      <c r="Z9" s="10" t="s">
        <v>81</v>
      </c>
      <c r="AA9" s="10" t="s">
        <v>58</v>
      </c>
      <c r="AB9" s="20" t="s">
        <v>44</v>
      </c>
      <c r="AC9" s="11"/>
      <c r="AD9" s="22"/>
      <c r="AE9" s="24"/>
      <c r="AF9" s="24"/>
      <c r="AG9" s="24"/>
      <c r="AH9" s="23"/>
      <c r="AI9" s="24"/>
      <c r="AJ9" s="24"/>
      <c r="AK9" s="24"/>
      <c r="AL9" s="24"/>
      <c r="AM9" s="23"/>
      <c r="AN9" s="24"/>
      <c r="AO9" s="23"/>
    </row>
    <row r="10" ht="62" customHeight="1" spans="1:41">
      <c r="A10" s="10">
        <v>6</v>
      </c>
      <c r="B10" s="11" t="s">
        <v>33</v>
      </c>
      <c r="C10" s="10" t="s">
        <v>34</v>
      </c>
      <c r="D10" s="10" t="s">
        <v>35</v>
      </c>
      <c r="E10" s="10" t="s">
        <v>35</v>
      </c>
      <c r="F10" s="10" t="s">
        <v>82</v>
      </c>
      <c r="G10" s="10" t="s">
        <v>37</v>
      </c>
      <c r="H10" s="10" t="s">
        <v>35</v>
      </c>
      <c r="I10" s="10" t="s">
        <v>83</v>
      </c>
      <c r="J10" s="13" t="s">
        <v>84</v>
      </c>
      <c r="K10" s="10" t="s">
        <v>85</v>
      </c>
      <c r="L10" s="10" t="s">
        <v>86</v>
      </c>
      <c r="M10" s="10">
        <v>204</v>
      </c>
      <c r="N10" s="10">
        <f t="shared" si="0"/>
        <v>204</v>
      </c>
      <c r="O10" s="10"/>
      <c r="P10" s="10"/>
      <c r="Q10" s="10"/>
      <c r="R10" s="10"/>
      <c r="S10" s="10"/>
      <c r="T10" s="10">
        <v>8230</v>
      </c>
      <c r="U10" s="10" t="s">
        <v>87</v>
      </c>
      <c r="V10" s="10" t="s">
        <v>43</v>
      </c>
      <c r="W10" s="10" t="s">
        <v>44</v>
      </c>
      <c r="X10" s="10" t="s">
        <v>88</v>
      </c>
      <c r="Y10" s="10" t="s">
        <v>46</v>
      </c>
      <c r="Z10" s="10" t="s">
        <v>47</v>
      </c>
      <c r="AA10" s="10" t="s">
        <v>48</v>
      </c>
      <c r="AB10" s="20" t="s">
        <v>44</v>
      </c>
      <c r="AC10" s="11"/>
      <c r="AD10" s="22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ht="62" customHeight="1" spans="1:41">
      <c r="A11" s="10">
        <v>7</v>
      </c>
      <c r="B11" s="11" t="s">
        <v>33</v>
      </c>
      <c r="C11" s="10" t="s">
        <v>89</v>
      </c>
      <c r="D11" s="10" t="s">
        <v>49</v>
      </c>
      <c r="E11" s="10" t="s">
        <v>90</v>
      </c>
      <c r="F11" s="10" t="s">
        <v>91</v>
      </c>
      <c r="G11" s="10" t="s">
        <v>37</v>
      </c>
      <c r="H11" s="10" t="s">
        <v>92</v>
      </c>
      <c r="I11" s="10" t="s">
        <v>53</v>
      </c>
      <c r="J11" s="13" t="s">
        <v>93</v>
      </c>
      <c r="K11" s="10" t="s">
        <v>40</v>
      </c>
      <c r="L11" s="10" t="s">
        <v>55</v>
      </c>
      <c r="M11" s="10">
        <v>202.95</v>
      </c>
      <c r="N11" s="10">
        <f t="shared" si="0"/>
        <v>202.95</v>
      </c>
      <c r="O11" s="10"/>
      <c r="P11" s="10"/>
      <c r="Q11" s="10"/>
      <c r="R11" s="10"/>
      <c r="S11" s="10">
        <v>13</v>
      </c>
      <c r="T11" s="10">
        <v>30</v>
      </c>
      <c r="U11" s="10" t="s">
        <v>94</v>
      </c>
      <c r="V11" s="10" t="s">
        <v>43</v>
      </c>
      <c r="W11" s="10" t="s">
        <v>44</v>
      </c>
      <c r="X11" s="10" t="s">
        <v>95</v>
      </c>
      <c r="Y11" s="10" t="s">
        <v>46</v>
      </c>
      <c r="Z11" s="10" t="s">
        <v>47</v>
      </c>
      <c r="AA11" s="10" t="s">
        <v>58</v>
      </c>
      <c r="AB11" s="20" t="s">
        <v>44</v>
      </c>
      <c r="AC11" s="11"/>
      <c r="AD11" s="22"/>
      <c r="AE11" s="24"/>
      <c r="AF11" s="24"/>
      <c r="AG11" s="24"/>
      <c r="AH11" s="23"/>
      <c r="AI11" s="24"/>
      <c r="AJ11" s="24"/>
      <c r="AK11" s="24"/>
      <c r="AL11" s="24"/>
      <c r="AM11" s="23"/>
      <c r="AN11" s="24"/>
      <c r="AO11" s="35"/>
    </row>
    <row r="12" ht="62" customHeight="1" spans="1:41">
      <c r="A12" s="10">
        <v>8</v>
      </c>
      <c r="B12" s="11" t="s">
        <v>33</v>
      </c>
      <c r="C12" s="10" t="s">
        <v>89</v>
      </c>
      <c r="D12" s="10" t="s">
        <v>96</v>
      </c>
      <c r="E12" s="10" t="s">
        <v>97</v>
      </c>
      <c r="F12" s="10" t="s">
        <v>98</v>
      </c>
      <c r="G12" s="10" t="s">
        <v>37</v>
      </c>
      <c r="H12" s="10" t="s">
        <v>99</v>
      </c>
      <c r="I12" s="10" t="s">
        <v>53</v>
      </c>
      <c r="J12" s="13" t="s">
        <v>100</v>
      </c>
      <c r="K12" s="10" t="s">
        <v>40</v>
      </c>
      <c r="L12" s="10" t="s">
        <v>101</v>
      </c>
      <c r="M12" s="10">
        <v>186.3167</v>
      </c>
      <c r="N12" s="10">
        <f t="shared" si="0"/>
        <v>186.3167</v>
      </c>
      <c r="O12" s="10"/>
      <c r="P12" s="10"/>
      <c r="Q12" s="10"/>
      <c r="R12" s="10"/>
      <c r="S12" s="10">
        <v>12</v>
      </c>
      <c r="T12" s="10">
        <v>28</v>
      </c>
      <c r="U12" s="10" t="s">
        <v>102</v>
      </c>
      <c r="V12" s="10" t="s">
        <v>43</v>
      </c>
      <c r="W12" s="10" t="s">
        <v>44</v>
      </c>
      <c r="X12" s="10" t="s">
        <v>95</v>
      </c>
      <c r="Y12" s="10" t="s">
        <v>46</v>
      </c>
      <c r="Z12" s="10" t="s">
        <v>47</v>
      </c>
      <c r="AA12" s="10" t="s">
        <v>58</v>
      </c>
      <c r="AB12" s="20" t="s">
        <v>44</v>
      </c>
      <c r="AC12" s="11"/>
      <c r="AD12" s="22"/>
      <c r="AE12" s="24"/>
      <c r="AF12" s="23"/>
      <c r="AG12" s="23"/>
      <c r="AH12" s="23"/>
      <c r="AI12" s="32"/>
      <c r="AJ12" s="32"/>
      <c r="AK12" s="32"/>
      <c r="AL12" s="24"/>
      <c r="AM12" s="23"/>
      <c r="AN12" s="24"/>
      <c r="AO12" s="23"/>
    </row>
    <row r="13" ht="62" customHeight="1" spans="1:41">
      <c r="A13" s="10">
        <v>9</v>
      </c>
      <c r="B13" s="11" t="s">
        <v>33</v>
      </c>
      <c r="C13" s="10" t="s">
        <v>89</v>
      </c>
      <c r="D13" s="10" t="s">
        <v>103</v>
      </c>
      <c r="E13" s="10" t="s">
        <v>104</v>
      </c>
      <c r="F13" s="10" t="s">
        <v>105</v>
      </c>
      <c r="G13" s="10" t="s">
        <v>37</v>
      </c>
      <c r="H13" s="10" t="s">
        <v>106</v>
      </c>
      <c r="I13" s="10" t="s">
        <v>53</v>
      </c>
      <c r="J13" s="13" t="s">
        <v>107</v>
      </c>
      <c r="K13" s="10" t="s">
        <v>40</v>
      </c>
      <c r="L13" s="10" t="s">
        <v>108</v>
      </c>
      <c r="M13" s="10">
        <v>204.180511</v>
      </c>
      <c r="N13" s="10">
        <f t="shared" si="0"/>
        <v>204.180511</v>
      </c>
      <c r="O13" s="10"/>
      <c r="P13" s="10"/>
      <c r="Q13" s="10"/>
      <c r="R13" s="10"/>
      <c r="S13" s="10">
        <v>14</v>
      </c>
      <c r="T13" s="10">
        <v>33</v>
      </c>
      <c r="U13" s="10" t="s">
        <v>109</v>
      </c>
      <c r="V13" s="10" t="s">
        <v>43</v>
      </c>
      <c r="W13" s="10" t="s">
        <v>44</v>
      </c>
      <c r="X13" s="10" t="s">
        <v>95</v>
      </c>
      <c r="Y13" s="10" t="s">
        <v>46</v>
      </c>
      <c r="Z13" s="10" t="s">
        <v>81</v>
      </c>
      <c r="AA13" s="10" t="s">
        <v>58</v>
      </c>
      <c r="AB13" s="20" t="s">
        <v>44</v>
      </c>
      <c r="AC13" s="11"/>
      <c r="AD13" s="22"/>
      <c r="AE13" s="24"/>
      <c r="AF13" s="24"/>
      <c r="AG13" s="24"/>
      <c r="AH13" s="23"/>
      <c r="AI13" s="24"/>
      <c r="AJ13" s="24"/>
      <c r="AK13" s="24"/>
      <c r="AL13" s="24"/>
      <c r="AM13" s="24"/>
      <c r="AN13" s="24"/>
      <c r="AO13" s="23"/>
    </row>
    <row r="14" ht="62" customHeight="1" spans="1:41">
      <c r="A14" s="10">
        <v>10</v>
      </c>
      <c r="B14" s="11" t="s">
        <v>33</v>
      </c>
      <c r="C14" s="10" t="s">
        <v>89</v>
      </c>
      <c r="D14" s="10" t="s">
        <v>110</v>
      </c>
      <c r="E14" s="10" t="s">
        <v>111</v>
      </c>
      <c r="F14" s="10" t="s">
        <v>112</v>
      </c>
      <c r="G14" s="10" t="s">
        <v>37</v>
      </c>
      <c r="H14" s="10" t="s">
        <v>113</v>
      </c>
      <c r="I14" s="10" t="s">
        <v>53</v>
      </c>
      <c r="J14" s="13" t="s">
        <v>114</v>
      </c>
      <c r="K14" s="10" t="s">
        <v>40</v>
      </c>
      <c r="L14" s="10" t="s">
        <v>115</v>
      </c>
      <c r="M14" s="10">
        <v>159.959062</v>
      </c>
      <c r="N14" s="10">
        <f t="shared" si="0"/>
        <v>159.959062</v>
      </c>
      <c r="O14" s="10"/>
      <c r="P14" s="10"/>
      <c r="Q14" s="10"/>
      <c r="R14" s="10"/>
      <c r="S14" s="10">
        <v>11</v>
      </c>
      <c r="T14" s="10">
        <v>26</v>
      </c>
      <c r="U14" s="10" t="s">
        <v>116</v>
      </c>
      <c r="V14" s="10" t="s">
        <v>43</v>
      </c>
      <c r="W14" s="10" t="s">
        <v>44</v>
      </c>
      <c r="X14" s="10" t="s">
        <v>95</v>
      </c>
      <c r="Y14" s="10" t="s">
        <v>46</v>
      </c>
      <c r="Z14" s="10" t="s">
        <v>47</v>
      </c>
      <c r="AA14" s="10" t="s">
        <v>58</v>
      </c>
      <c r="AB14" s="20" t="s">
        <v>44</v>
      </c>
      <c r="AC14" s="11"/>
      <c r="AD14" s="22"/>
      <c r="AE14" s="24"/>
      <c r="AF14" s="24"/>
      <c r="AG14" s="24"/>
      <c r="AH14" s="23"/>
      <c r="AI14" s="24"/>
      <c r="AJ14" s="24"/>
      <c r="AK14" s="24"/>
      <c r="AL14" s="24"/>
      <c r="AM14" s="23"/>
      <c r="AN14" s="24"/>
      <c r="AO14" s="23"/>
    </row>
    <row r="15" ht="62" customHeight="1" spans="1:41">
      <c r="A15" s="10">
        <v>11</v>
      </c>
      <c r="B15" s="11" t="s">
        <v>33</v>
      </c>
      <c r="C15" s="10" t="s">
        <v>89</v>
      </c>
      <c r="D15" s="10" t="s">
        <v>117</v>
      </c>
      <c r="E15" s="10" t="s">
        <v>118</v>
      </c>
      <c r="F15" s="10" t="s">
        <v>119</v>
      </c>
      <c r="G15" s="10" t="s">
        <v>120</v>
      </c>
      <c r="H15" s="10" t="s">
        <v>121</v>
      </c>
      <c r="I15" s="10" t="s">
        <v>53</v>
      </c>
      <c r="J15" s="13" t="s">
        <v>122</v>
      </c>
      <c r="K15" s="10" t="s">
        <v>40</v>
      </c>
      <c r="L15" s="10" t="s">
        <v>123</v>
      </c>
      <c r="M15" s="10">
        <v>445.378675</v>
      </c>
      <c r="N15" s="10">
        <f t="shared" si="0"/>
        <v>445.378675</v>
      </c>
      <c r="O15" s="10"/>
      <c r="P15" s="10"/>
      <c r="Q15" s="10"/>
      <c r="R15" s="10"/>
      <c r="S15" s="10">
        <v>32</v>
      </c>
      <c r="T15" s="10">
        <v>74</v>
      </c>
      <c r="U15" s="10" t="s">
        <v>124</v>
      </c>
      <c r="V15" s="10" t="s">
        <v>43</v>
      </c>
      <c r="W15" s="10" t="s">
        <v>44</v>
      </c>
      <c r="X15" s="10" t="s">
        <v>95</v>
      </c>
      <c r="Y15" s="10" t="s">
        <v>46</v>
      </c>
      <c r="Z15" s="10" t="s">
        <v>47</v>
      </c>
      <c r="AA15" s="10" t="s">
        <v>58</v>
      </c>
      <c r="AB15" s="20" t="s">
        <v>44</v>
      </c>
      <c r="AC15" s="11"/>
      <c r="AD15" s="22"/>
      <c r="AE15" s="24"/>
      <c r="AF15" s="24"/>
      <c r="AG15" s="24"/>
      <c r="AH15" s="23"/>
      <c r="AI15" s="24"/>
      <c r="AJ15" s="24"/>
      <c r="AK15" s="24"/>
      <c r="AL15" s="24"/>
      <c r="AM15" s="26"/>
      <c r="AN15" s="24"/>
      <c r="AO15" s="31"/>
    </row>
    <row r="16" ht="62" customHeight="1" spans="1:41">
      <c r="A16" s="10">
        <v>12</v>
      </c>
      <c r="B16" s="11" t="s">
        <v>33</v>
      </c>
      <c r="C16" s="10" t="s">
        <v>89</v>
      </c>
      <c r="D16" s="10" t="s">
        <v>65</v>
      </c>
      <c r="E16" s="10" t="s">
        <v>125</v>
      </c>
      <c r="F16" s="10" t="s">
        <v>126</v>
      </c>
      <c r="G16" s="10" t="s">
        <v>37</v>
      </c>
      <c r="H16" s="10" t="s">
        <v>127</v>
      </c>
      <c r="I16" s="10" t="s">
        <v>53</v>
      </c>
      <c r="J16" s="13" t="s">
        <v>128</v>
      </c>
      <c r="K16" s="10" t="s">
        <v>40</v>
      </c>
      <c r="L16" s="10" t="s">
        <v>70</v>
      </c>
      <c r="M16" s="10">
        <v>489.411985</v>
      </c>
      <c r="N16" s="10">
        <f t="shared" si="0"/>
        <v>489.411985</v>
      </c>
      <c r="O16" s="10"/>
      <c r="P16" s="10"/>
      <c r="Q16" s="10"/>
      <c r="R16" s="10"/>
      <c r="S16" s="10">
        <v>35</v>
      </c>
      <c r="T16" s="10">
        <v>81</v>
      </c>
      <c r="U16" s="10" t="s">
        <v>129</v>
      </c>
      <c r="V16" s="10" t="s">
        <v>43</v>
      </c>
      <c r="W16" s="10" t="s">
        <v>44</v>
      </c>
      <c r="X16" s="10" t="s">
        <v>95</v>
      </c>
      <c r="Y16" s="10" t="s">
        <v>46</v>
      </c>
      <c r="Z16" s="10" t="s">
        <v>47</v>
      </c>
      <c r="AA16" s="10" t="s">
        <v>58</v>
      </c>
      <c r="AB16" s="20" t="s">
        <v>44</v>
      </c>
      <c r="AC16" s="11"/>
      <c r="AD16" s="22"/>
      <c r="AE16" s="24"/>
      <c r="AF16" s="24"/>
      <c r="AG16" s="24"/>
      <c r="AH16" s="23"/>
      <c r="AI16" s="24"/>
      <c r="AJ16" s="24"/>
      <c r="AK16" s="24"/>
      <c r="AL16" s="24"/>
      <c r="AM16" s="23"/>
      <c r="AN16" s="24"/>
      <c r="AO16" s="23"/>
    </row>
    <row r="17" ht="62" customHeight="1" spans="1:41">
      <c r="A17" s="10">
        <v>13</v>
      </c>
      <c r="B17" s="11" t="s">
        <v>33</v>
      </c>
      <c r="C17" s="10" t="s">
        <v>89</v>
      </c>
      <c r="D17" s="10" t="s">
        <v>130</v>
      </c>
      <c r="E17" s="10" t="s">
        <v>131</v>
      </c>
      <c r="F17" s="10" t="s">
        <v>132</v>
      </c>
      <c r="G17" s="10" t="s">
        <v>37</v>
      </c>
      <c r="H17" s="10" t="s">
        <v>133</v>
      </c>
      <c r="I17" s="10" t="s">
        <v>53</v>
      </c>
      <c r="J17" s="13" t="s">
        <v>134</v>
      </c>
      <c r="K17" s="10" t="s">
        <v>40</v>
      </c>
      <c r="L17" s="10" t="s">
        <v>135</v>
      </c>
      <c r="M17" s="10">
        <v>515.422216</v>
      </c>
      <c r="N17" s="10">
        <f t="shared" si="0"/>
        <v>515.422216</v>
      </c>
      <c r="O17" s="10"/>
      <c r="P17" s="10"/>
      <c r="Q17" s="10"/>
      <c r="R17" s="10"/>
      <c r="S17" s="10">
        <v>41</v>
      </c>
      <c r="T17" s="10">
        <v>95</v>
      </c>
      <c r="U17" s="10" t="s">
        <v>136</v>
      </c>
      <c r="V17" s="10" t="s">
        <v>43</v>
      </c>
      <c r="W17" s="10" t="s">
        <v>44</v>
      </c>
      <c r="X17" s="10" t="s">
        <v>95</v>
      </c>
      <c r="Y17" s="10" t="s">
        <v>46</v>
      </c>
      <c r="Z17" s="10" t="s">
        <v>47</v>
      </c>
      <c r="AA17" s="10" t="s">
        <v>58</v>
      </c>
      <c r="AB17" s="20" t="s">
        <v>44</v>
      </c>
      <c r="AC17" s="11"/>
      <c r="AD17" s="22"/>
      <c r="AE17" s="24"/>
      <c r="AF17" s="24"/>
      <c r="AG17" s="23"/>
      <c r="AH17" s="23"/>
      <c r="AI17" s="23"/>
      <c r="AJ17" s="23"/>
      <c r="AK17" s="23"/>
      <c r="AL17" s="24"/>
      <c r="AM17" s="23"/>
      <c r="AN17" s="24"/>
      <c r="AO17" s="23"/>
    </row>
    <row r="18" ht="62" customHeight="1" spans="1:41">
      <c r="A18" s="10">
        <v>14</v>
      </c>
      <c r="B18" s="11" t="s">
        <v>33</v>
      </c>
      <c r="C18" s="10" t="s">
        <v>89</v>
      </c>
      <c r="D18" s="10" t="s">
        <v>137</v>
      </c>
      <c r="E18" s="10" t="s">
        <v>138</v>
      </c>
      <c r="F18" s="10" t="s">
        <v>139</v>
      </c>
      <c r="G18" s="10" t="s">
        <v>37</v>
      </c>
      <c r="H18" s="10" t="s">
        <v>140</v>
      </c>
      <c r="I18" s="10" t="s">
        <v>53</v>
      </c>
      <c r="J18" s="13" t="s">
        <v>141</v>
      </c>
      <c r="K18" s="10" t="s">
        <v>40</v>
      </c>
      <c r="L18" s="10" t="s">
        <v>142</v>
      </c>
      <c r="M18" s="10">
        <v>295.1</v>
      </c>
      <c r="N18" s="10">
        <f t="shared" si="0"/>
        <v>295.1</v>
      </c>
      <c r="O18" s="10"/>
      <c r="P18" s="10"/>
      <c r="Q18" s="10"/>
      <c r="R18" s="10"/>
      <c r="S18" s="10">
        <v>22</v>
      </c>
      <c r="T18" s="10">
        <v>51</v>
      </c>
      <c r="U18" s="10" t="s">
        <v>143</v>
      </c>
      <c r="V18" s="10" t="s">
        <v>43</v>
      </c>
      <c r="W18" s="10" t="s">
        <v>44</v>
      </c>
      <c r="X18" s="10" t="s">
        <v>95</v>
      </c>
      <c r="Y18" s="10" t="s">
        <v>46</v>
      </c>
      <c r="Z18" s="10" t="s">
        <v>47</v>
      </c>
      <c r="AA18" s="10" t="s">
        <v>58</v>
      </c>
      <c r="AB18" s="20" t="s">
        <v>44</v>
      </c>
      <c r="AC18" s="11"/>
      <c r="AD18" s="22"/>
      <c r="AE18" s="24"/>
      <c r="AF18" s="24"/>
      <c r="AG18" s="23"/>
      <c r="AH18" s="23"/>
      <c r="AI18" s="23"/>
      <c r="AJ18" s="24"/>
      <c r="AK18" s="24"/>
      <c r="AL18" s="24"/>
      <c r="AM18" s="23"/>
      <c r="AN18" s="24"/>
      <c r="AO18" s="23"/>
    </row>
    <row r="19" ht="62" customHeight="1" spans="1:41">
      <c r="A19" s="10">
        <v>15</v>
      </c>
      <c r="B19" s="11" t="s">
        <v>33</v>
      </c>
      <c r="C19" s="10" t="s">
        <v>89</v>
      </c>
      <c r="D19" s="10" t="s">
        <v>65</v>
      </c>
      <c r="E19" s="10" t="s">
        <v>144</v>
      </c>
      <c r="F19" s="10" t="s">
        <v>145</v>
      </c>
      <c r="G19" s="10" t="s">
        <v>37</v>
      </c>
      <c r="H19" s="10" t="s">
        <v>146</v>
      </c>
      <c r="I19" s="10" t="s">
        <v>53</v>
      </c>
      <c r="J19" s="13" t="s">
        <v>147</v>
      </c>
      <c r="K19" s="10" t="s">
        <v>148</v>
      </c>
      <c r="L19" s="10" t="s">
        <v>70</v>
      </c>
      <c r="M19" s="10">
        <v>223.966013</v>
      </c>
      <c r="N19" s="10">
        <f t="shared" si="0"/>
        <v>223.966013</v>
      </c>
      <c r="O19" s="10"/>
      <c r="P19" s="10"/>
      <c r="Q19" s="10"/>
      <c r="R19" s="10"/>
      <c r="S19" s="10">
        <v>18</v>
      </c>
      <c r="T19" s="10">
        <v>42</v>
      </c>
      <c r="U19" s="10" t="s">
        <v>149</v>
      </c>
      <c r="V19" s="10" t="s">
        <v>43</v>
      </c>
      <c r="W19" s="10" t="s">
        <v>44</v>
      </c>
      <c r="X19" s="10" t="s">
        <v>150</v>
      </c>
      <c r="Y19" s="10" t="s">
        <v>46</v>
      </c>
      <c r="Z19" s="10" t="s">
        <v>44</v>
      </c>
      <c r="AA19" s="10" t="s">
        <v>58</v>
      </c>
      <c r="AB19" s="20" t="s">
        <v>44</v>
      </c>
      <c r="AC19" s="11"/>
      <c r="AD19" s="22"/>
      <c r="AE19" s="24"/>
      <c r="AF19" s="24"/>
      <c r="AG19" s="24"/>
      <c r="AH19" s="23"/>
      <c r="AI19" s="24"/>
      <c r="AJ19" s="24"/>
      <c r="AK19" s="24"/>
      <c r="AL19" s="24"/>
      <c r="AM19" s="23"/>
      <c r="AN19" s="24"/>
      <c r="AO19" s="23"/>
    </row>
    <row r="20" ht="62" customHeight="1" spans="1:41">
      <c r="A20" s="10">
        <v>16</v>
      </c>
      <c r="B20" s="11" t="s">
        <v>33</v>
      </c>
      <c r="C20" s="10" t="s">
        <v>89</v>
      </c>
      <c r="D20" s="10" t="s">
        <v>49</v>
      </c>
      <c r="E20" s="10" t="s">
        <v>151</v>
      </c>
      <c r="F20" s="10" t="s">
        <v>152</v>
      </c>
      <c r="G20" s="10" t="s">
        <v>37</v>
      </c>
      <c r="H20" s="10" t="s">
        <v>153</v>
      </c>
      <c r="I20" s="10" t="s">
        <v>53</v>
      </c>
      <c r="J20" s="13" t="s">
        <v>154</v>
      </c>
      <c r="K20" s="10" t="s">
        <v>148</v>
      </c>
      <c r="L20" s="10" t="s">
        <v>55</v>
      </c>
      <c r="M20" s="10">
        <v>114.195</v>
      </c>
      <c r="N20" s="10">
        <f t="shared" si="0"/>
        <v>114.195</v>
      </c>
      <c r="O20" s="10"/>
      <c r="P20" s="10"/>
      <c r="Q20" s="10"/>
      <c r="R20" s="10"/>
      <c r="S20" s="10">
        <v>10</v>
      </c>
      <c r="T20" s="10">
        <v>24</v>
      </c>
      <c r="U20" s="10" t="s">
        <v>149</v>
      </c>
      <c r="V20" s="10" t="s">
        <v>43</v>
      </c>
      <c r="W20" s="10" t="s">
        <v>44</v>
      </c>
      <c r="X20" s="10" t="s">
        <v>155</v>
      </c>
      <c r="Y20" s="10" t="s">
        <v>46</v>
      </c>
      <c r="Z20" s="10" t="s">
        <v>81</v>
      </c>
      <c r="AA20" s="10" t="s">
        <v>58</v>
      </c>
      <c r="AB20" s="20" t="s">
        <v>44</v>
      </c>
      <c r="AC20" s="11"/>
      <c r="AD20" s="22"/>
      <c r="AE20" s="24"/>
      <c r="AF20" s="24"/>
      <c r="AG20" s="24"/>
      <c r="AH20" s="23"/>
      <c r="AI20" s="24"/>
      <c r="AJ20" s="24"/>
      <c r="AK20" s="24"/>
      <c r="AL20" s="24"/>
      <c r="AM20" s="23"/>
      <c r="AN20" s="24"/>
      <c r="AO20" s="23"/>
    </row>
    <row r="21" ht="62" customHeight="1" spans="1:41">
      <c r="A21" s="10">
        <v>17</v>
      </c>
      <c r="B21" s="11" t="s">
        <v>33</v>
      </c>
      <c r="C21" s="10" t="s">
        <v>89</v>
      </c>
      <c r="D21" s="10" t="s">
        <v>130</v>
      </c>
      <c r="E21" s="10" t="s">
        <v>156</v>
      </c>
      <c r="F21" s="10" t="s">
        <v>145</v>
      </c>
      <c r="G21" s="10" t="s">
        <v>37</v>
      </c>
      <c r="H21" s="10" t="s">
        <v>157</v>
      </c>
      <c r="I21" s="10" t="s">
        <v>53</v>
      </c>
      <c r="J21" s="13" t="s">
        <v>158</v>
      </c>
      <c r="K21" s="10" t="s">
        <v>148</v>
      </c>
      <c r="L21" s="10" t="s">
        <v>135</v>
      </c>
      <c r="M21" s="10">
        <v>217.08326</v>
      </c>
      <c r="N21" s="10">
        <f t="shared" si="0"/>
        <v>217.08326</v>
      </c>
      <c r="O21" s="10"/>
      <c r="P21" s="10"/>
      <c r="Q21" s="10"/>
      <c r="R21" s="10"/>
      <c r="S21" s="10">
        <v>17</v>
      </c>
      <c r="T21" s="10">
        <v>40</v>
      </c>
      <c r="U21" s="10" t="s">
        <v>149</v>
      </c>
      <c r="V21" s="10" t="s">
        <v>43</v>
      </c>
      <c r="W21" s="10" t="s">
        <v>44</v>
      </c>
      <c r="X21" s="10" t="s">
        <v>150</v>
      </c>
      <c r="Y21" s="10" t="s">
        <v>46</v>
      </c>
      <c r="Z21" s="10" t="s">
        <v>81</v>
      </c>
      <c r="AA21" s="10" t="s">
        <v>58</v>
      </c>
      <c r="AB21" s="20" t="s">
        <v>44</v>
      </c>
      <c r="AC21" s="11"/>
      <c r="AD21" s="22"/>
      <c r="AE21" s="24"/>
      <c r="AF21" s="24"/>
      <c r="AG21" s="23"/>
      <c r="AH21" s="23"/>
      <c r="AI21" s="24"/>
      <c r="AJ21" s="24"/>
      <c r="AK21" s="24"/>
      <c r="AL21" s="24"/>
      <c r="AM21" s="23"/>
      <c r="AN21" s="24"/>
      <c r="AO21" s="23"/>
    </row>
    <row r="22" ht="62" customHeight="1" spans="1:41">
      <c r="A22" s="10">
        <v>18</v>
      </c>
      <c r="B22" s="11" t="s">
        <v>33</v>
      </c>
      <c r="C22" s="10" t="s">
        <v>89</v>
      </c>
      <c r="D22" s="10" t="s">
        <v>159</v>
      </c>
      <c r="E22" s="10" t="s">
        <v>160</v>
      </c>
      <c r="F22" s="10" t="s">
        <v>145</v>
      </c>
      <c r="G22" s="10" t="s">
        <v>37</v>
      </c>
      <c r="H22" s="10" t="s">
        <v>161</v>
      </c>
      <c r="I22" s="10" t="s">
        <v>53</v>
      </c>
      <c r="J22" s="13" t="s">
        <v>162</v>
      </c>
      <c r="K22" s="10" t="s">
        <v>148</v>
      </c>
      <c r="L22" s="10" t="s">
        <v>163</v>
      </c>
      <c r="M22" s="10">
        <v>92.73448</v>
      </c>
      <c r="N22" s="10">
        <f t="shared" si="0"/>
        <v>92.73448</v>
      </c>
      <c r="O22" s="10"/>
      <c r="P22" s="10"/>
      <c r="Q22" s="10"/>
      <c r="R22" s="10"/>
      <c r="S22" s="10">
        <v>13</v>
      </c>
      <c r="T22" s="10">
        <v>30</v>
      </c>
      <c r="U22" s="10" t="s">
        <v>149</v>
      </c>
      <c r="V22" s="10" t="s">
        <v>43</v>
      </c>
      <c r="W22" s="10" t="s">
        <v>44</v>
      </c>
      <c r="X22" s="10" t="s">
        <v>150</v>
      </c>
      <c r="Y22" s="10" t="s">
        <v>46</v>
      </c>
      <c r="Z22" s="10" t="s">
        <v>44</v>
      </c>
      <c r="AA22" s="10" t="s">
        <v>58</v>
      </c>
      <c r="AB22" s="20" t="s">
        <v>44</v>
      </c>
      <c r="AC22" s="11"/>
      <c r="AD22" s="22"/>
      <c r="AE22" s="24"/>
      <c r="AF22" s="24"/>
      <c r="AG22" s="24"/>
      <c r="AH22" s="23"/>
      <c r="AI22" s="24"/>
      <c r="AJ22" s="24"/>
      <c r="AK22" s="24"/>
      <c r="AL22" s="24"/>
      <c r="AM22" s="23"/>
      <c r="AN22" s="24"/>
      <c r="AO22" s="31"/>
    </row>
    <row r="23" ht="62" customHeight="1" spans="1:41">
      <c r="A23" s="10">
        <v>19</v>
      </c>
      <c r="B23" s="11" t="s">
        <v>33</v>
      </c>
      <c r="C23" s="10" t="s">
        <v>89</v>
      </c>
      <c r="D23" s="10" t="s">
        <v>65</v>
      </c>
      <c r="E23" s="10" t="s">
        <v>144</v>
      </c>
      <c r="F23" s="10" t="s">
        <v>145</v>
      </c>
      <c r="G23" s="10" t="s">
        <v>37</v>
      </c>
      <c r="H23" s="10" t="s">
        <v>164</v>
      </c>
      <c r="I23" s="10" t="s">
        <v>53</v>
      </c>
      <c r="J23" s="13" t="s">
        <v>165</v>
      </c>
      <c r="K23" s="10" t="s">
        <v>148</v>
      </c>
      <c r="L23" s="10" t="s">
        <v>70</v>
      </c>
      <c r="M23" s="10">
        <v>194.5</v>
      </c>
      <c r="N23" s="10">
        <f t="shared" si="0"/>
        <v>194.5</v>
      </c>
      <c r="O23" s="10"/>
      <c r="P23" s="10"/>
      <c r="Q23" s="10"/>
      <c r="R23" s="10"/>
      <c r="S23" s="10">
        <v>16</v>
      </c>
      <c r="T23" s="10">
        <v>37</v>
      </c>
      <c r="U23" s="10" t="s">
        <v>149</v>
      </c>
      <c r="V23" s="10" t="s">
        <v>43</v>
      </c>
      <c r="W23" s="10" t="s">
        <v>44</v>
      </c>
      <c r="X23" s="10" t="s">
        <v>150</v>
      </c>
      <c r="Y23" s="10" t="s">
        <v>46</v>
      </c>
      <c r="Z23" s="10" t="s">
        <v>44</v>
      </c>
      <c r="AA23" s="10" t="s">
        <v>58</v>
      </c>
      <c r="AB23" s="20" t="s">
        <v>44</v>
      </c>
      <c r="AC23" s="11"/>
      <c r="AD23" s="22"/>
      <c r="AE23" s="24"/>
      <c r="AF23" s="24"/>
      <c r="AG23" s="24"/>
      <c r="AH23" s="23"/>
      <c r="AI23" s="24"/>
      <c r="AJ23" s="24"/>
      <c r="AK23" s="24"/>
      <c r="AL23" s="24"/>
      <c r="AM23" s="23"/>
      <c r="AN23" s="24"/>
      <c r="AO23" s="23"/>
    </row>
    <row r="24" ht="62" customHeight="1" spans="1:41">
      <c r="A24" s="10">
        <v>20</v>
      </c>
      <c r="B24" s="11" t="s">
        <v>33</v>
      </c>
      <c r="C24" s="10" t="s">
        <v>89</v>
      </c>
      <c r="D24" s="10" t="s">
        <v>166</v>
      </c>
      <c r="E24" s="10" t="s">
        <v>167</v>
      </c>
      <c r="F24" s="10" t="s">
        <v>168</v>
      </c>
      <c r="G24" s="10" t="s">
        <v>37</v>
      </c>
      <c r="H24" s="10" t="s">
        <v>169</v>
      </c>
      <c r="I24" s="10" t="s">
        <v>53</v>
      </c>
      <c r="J24" s="13" t="s">
        <v>170</v>
      </c>
      <c r="K24" s="10" t="s">
        <v>78</v>
      </c>
      <c r="L24" s="10" t="s">
        <v>171</v>
      </c>
      <c r="M24" s="10">
        <v>40.8</v>
      </c>
      <c r="N24" s="10">
        <f t="shared" si="0"/>
        <v>40.8</v>
      </c>
      <c r="O24" s="10"/>
      <c r="P24" s="10"/>
      <c r="Q24" s="10"/>
      <c r="R24" s="10"/>
      <c r="S24" s="10">
        <v>15</v>
      </c>
      <c r="T24" s="10">
        <v>35</v>
      </c>
      <c r="U24" s="10" t="s">
        <v>172</v>
      </c>
      <c r="V24" s="10" t="s">
        <v>43</v>
      </c>
      <c r="W24" s="10" t="s">
        <v>44</v>
      </c>
      <c r="X24" s="10" t="s">
        <v>173</v>
      </c>
      <c r="Y24" s="10" t="s">
        <v>46</v>
      </c>
      <c r="Z24" s="10" t="s">
        <v>44</v>
      </c>
      <c r="AA24" s="10" t="s">
        <v>58</v>
      </c>
      <c r="AB24" s="20" t="s">
        <v>44</v>
      </c>
      <c r="AC24" s="11"/>
      <c r="AD24" s="22"/>
      <c r="AE24" s="24"/>
      <c r="AF24" s="23"/>
      <c r="AG24" s="23"/>
      <c r="AH24" s="23"/>
      <c r="AI24" s="23"/>
      <c r="AJ24" s="24"/>
      <c r="AK24" s="24"/>
      <c r="AL24" s="24"/>
      <c r="AM24" s="26"/>
      <c r="AN24" s="24"/>
      <c r="AO24" s="26"/>
    </row>
    <row r="25" ht="62" customHeight="1" spans="1:41">
      <c r="A25" s="10">
        <v>21</v>
      </c>
      <c r="B25" s="11" t="s">
        <v>33</v>
      </c>
      <c r="C25" s="10" t="s">
        <v>89</v>
      </c>
      <c r="D25" s="10" t="s">
        <v>159</v>
      </c>
      <c r="E25" s="10" t="s">
        <v>174</v>
      </c>
      <c r="F25" s="10" t="s">
        <v>175</v>
      </c>
      <c r="G25" s="10" t="s">
        <v>37</v>
      </c>
      <c r="H25" s="10" t="s">
        <v>176</v>
      </c>
      <c r="I25" s="10" t="s">
        <v>53</v>
      </c>
      <c r="J25" s="13" t="s">
        <v>177</v>
      </c>
      <c r="K25" s="10" t="s">
        <v>178</v>
      </c>
      <c r="L25" s="10" t="s">
        <v>163</v>
      </c>
      <c r="M25" s="10">
        <v>355</v>
      </c>
      <c r="N25" s="10">
        <f t="shared" si="0"/>
        <v>355</v>
      </c>
      <c r="O25" s="10"/>
      <c r="P25" s="10"/>
      <c r="Q25" s="10"/>
      <c r="R25" s="10"/>
      <c r="S25" s="10">
        <v>70</v>
      </c>
      <c r="T25" s="10">
        <v>132</v>
      </c>
      <c r="U25" s="10" t="s">
        <v>179</v>
      </c>
      <c r="V25" s="10" t="s">
        <v>43</v>
      </c>
      <c r="W25" s="10" t="s">
        <v>44</v>
      </c>
      <c r="X25" s="10" t="s">
        <v>180</v>
      </c>
      <c r="Y25" s="10" t="s">
        <v>46</v>
      </c>
      <c r="Z25" s="10" t="s">
        <v>81</v>
      </c>
      <c r="AA25" s="10" t="s">
        <v>58</v>
      </c>
      <c r="AB25" s="20" t="s">
        <v>44</v>
      </c>
      <c r="AC25" s="11"/>
      <c r="AD25" s="22"/>
      <c r="AE25" s="24"/>
      <c r="AF25" s="23"/>
      <c r="AG25" s="23"/>
      <c r="AH25" s="23"/>
      <c r="AI25" s="23"/>
      <c r="AJ25" s="23"/>
      <c r="AK25" s="23"/>
      <c r="AL25" s="24"/>
      <c r="AM25" s="24"/>
      <c r="AN25" s="24"/>
      <c r="AO25" s="26"/>
    </row>
    <row r="26" ht="62" customHeight="1" spans="1:41">
      <c r="A26" s="10">
        <v>22</v>
      </c>
      <c r="B26" s="11" t="s">
        <v>33</v>
      </c>
      <c r="C26" s="10" t="s">
        <v>181</v>
      </c>
      <c r="D26" s="10" t="s">
        <v>35</v>
      </c>
      <c r="E26" s="10" t="s">
        <v>35</v>
      </c>
      <c r="F26" s="10" t="s">
        <v>182</v>
      </c>
      <c r="G26" s="10" t="s">
        <v>37</v>
      </c>
      <c r="H26" s="10" t="s">
        <v>47</v>
      </c>
      <c r="I26" s="10" t="s">
        <v>183</v>
      </c>
      <c r="J26" s="13" t="s">
        <v>184</v>
      </c>
      <c r="K26" s="10" t="s">
        <v>85</v>
      </c>
      <c r="L26" s="10" t="s">
        <v>86</v>
      </c>
      <c r="M26" s="10">
        <v>110.11</v>
      </c>
      <c r="N26" s="10">
        <f t="shared" si="0"/>
        <v>110.11</v>
      </c>
      <c r="O26" s="10"/>
      <c r="P26" s="10"/>
      <c r="Q26" s="10"/>
      <c r="R26" s="10"/>
      <c r="S26" s="10" t="s">
        <v>47</v>
      </c>
      <c r="T26" s="10" t="s">
        <v>47</v>
      </c>
      <c r="U26" s="10" t="s">
        <v>185</v>
      </c>
      <c r="V26" s="10" t="s">
        <v>43</v>
      </c>
      <c r="W26" s="10" t="s">
        <v>44</v>
      </c>
      <c r="X26" s="10" t="s">
        <v>186</v>
      </c>
      <c r="Y26" s="10" t="s">
        <v>46</v>
      </c>
      <c r="Z26" s="10" t="s">
        <v>47</v>
      </c>
      <c r="AA26" s="10" t="s">
        <v>47</v>
      </c>
      <c r="AB26" s="20" t="s">
        <v>44</v>
      </c>
      <c r="AC26" s="11"/>
      <c r="AD26" s="22"/>
      <c r="AE26" s="23"/>
      <c r="AF26" s="23"/>
      <c r="AG26" s="23"/>
      <c r="AH26" s="23"/>
      <c r="AI26" s="23"/>
      <c r="AJ26" s="23"/>
      <c r="AK26" s="23"/>
      <c r="AL26" s="23"/>
      <c r="AM26" s="23"/>
      <c r="AN26" s="24"/>
      <c r="AO26" s="23"/>
    </row>
    <row r="27" ht="62" customHeight="1" spans="1:41">
      <c r="A27" s="10">
        <v>23</v>
      </c>
      <c r="B27" s="11" t="s">
        <v>187</v>
      </c>
      <c r="C27" s="10" t="s">
        <v>34</v>
      </c>
      <c r="D27" s="10" t="s">
        <v>35</v>
      </c>
      <c r="E27" s="10" t="s">
        <v>35</v>
      </c>
      <c r="F27" s="10" t="s">
        <v>188</v>
      </c>
      <c r="G27" s="10" t="s">
        <v>37</v>
      </c>
      <c r="H27" s="10" t="s">
        <v>47</v>
      </c>
      <c r="I27" s="10" t="s">
        <v>38</v>
      </c>
      <c r="J27" s="13" t="s">
        <v>189</v>
      </c>
      <c r="K27" s="10" t="s">
        <v>40</v>
      </c>
      <c r="L27" s="10" t="s">
        <v>41</v>
      </c>
      <c r="M27" s="10">
        <v>52.97</v>
      </c>
      <c r="N27" s="10"/>
      <c r="O27" s="10">
        <f t="shared" ref="O27:O49" si="1">M27</f>
        <v>52.97</v>
      </c>
      <c r="P27" s="10"/>
      <c r="Q27" s="10"/>
      <c r="R27" s="10"/>
      <c r="S27" s="10"/>
      <c r="T27" s="10">
        <v>27364</v>
      </c>
      <c r="U27" s="10" t="s">
        <v>190</v>
      </c>
      <c r="V27" s="10" t="s">
        <v>43</v>
      </c>
      <c r="W27" s="10" t="s">
        <v>44</v>
      </c>
      <c r="X27" s="10" t="s">
        <v>191</v>
      </c>
      <c r="Y27" s="10" t="s">
        <v>46</v>
      </c>
      <c r="Z27" s="10" t="s">
        <v>47</v>
      </c>
      <c r="AA27" s="10" t="s">
        <v>48</v>
      </c>
      <c r="AB27" s="20" t="s">
        <v>44</v>
      </c>
      <c r="AC27" s="11"/>
      <c r="AD27" s="22"/>
      <c r="AE27" s="23"/>
      <c r="AF27" s="23"/>
      <c r="AG27" s="23"/>
      <c r="AH27" s="23"/>
      <c r="AI27" s="23"/>
      <c r="AJ27" s="23"/>
      <c r="AK27" s="23"/>
      <c r="AL27" s="23"/>
      <c r="AM27" s="23"/>
      <c r="AN27" s="24"/>
      <c r="AO27" s="23"/>
    </row>
    <row r="28" ht="62" customHeight="1" spans="1:41">
      <c r="A28" s="10">
        <v>24</v>
      </c>
      <c r="B28" s="11" t="s">
        <v>187</v>
      </c>
      <c r="C28" s="10" t="s">
        <v>34</v>
      </c>
      <c r="D28" s="10" t="s">
        <v>73</v>
      </c>
      <c r="E28" s="10" t="s">
        <v>74</v>
      </c>
      <c r="F28" s="10" t="s">
        <v>75</v>
      </c>
      <c r="G28" s="10" t="s">
        <v>37</v>
      </c>
      <c r="H28" s="10" t="s">
        <v>76</v>
      </c>
      <c r="I28" s="10" t="s">
        <v>53</v>
      </c>
      <c r="J28" s="13" t="s">
        <v>77</v>
      </c>
      <c r="K28" s="10" t="s">
        <v>78</v>
      </c>
      <c r="L28" s="10" t="s">
        <v>79</v>
      </c>
      <c r="M28" s="10">
        <v>38.29</v>
      </c>
      <c r="N28" s="10"/>
      <c r="O28" s="10">
        <v>38.29</v>
      </c>
      <c r="P28" s="10"/>
      <c r="Q28" s="10"/>
      <c r="R28" s="10"/>
      <c r="S28" s="10"/>
      <c r="T28" s="10">
        <v>14</v>
      </c>
      <c r="U28" s="10" t="s">
        <v>56</v>
      </c>
      <c r="V28" s="10" t="s">
        <v>43</v>
      </c>
      <c r="W28" s="10" t="s">
        <v>44</v>
      </c>
      <c r="X28" s="10" t="s">
        <v>80</v>
      </c>
      <c r="Y28" s="10" t="s">
        <v>46</v>
      </c>
      <c r="Z28" s="10" t="s">
        <v>81</v>
      </c>
      <c r="AA28" s="10" t="s">
        <v>58</v>
      </c>
      <c r="AB28" s="20" t="s">
        <v>44</v>
      </c>
      <c r="AC28" s="11"/>
      <c r="AD28" s="22"/>
      <c r="AE28" s="24"/>
      <c r="AF28" s="24"/>
      <c r="AG28" s="24"/>
      <c r="AH28" s="23"/>
      <c r="AI28" s="24"/>
      <c r="AJ28" s="24"/>
      <c r="AK28" s="24"/>
      <c r="AL28" s="24"/>
      <c r="AM28" s="23"/>
      <c r="AN28" s="23"/>
      <c r="AO28" s="23"/>
    </row>
    <row r="29" ht="62" customHeight="1" spans="1:41">
      <c r="A29" s="10">
        <v>25</v>
      </c>
      <c r="B29" s="11" t="s">
        <v>187</v>
      </c>
      <c r="C29" s="10" t="s">
        <v>34</v>
      </c>
      <c r="D29" s="10" t="s">
        <v>103</v>
      </c>
      <c r="E29" s="10" t="s">
        <v>192</v>
      </c>
      <c r="F29" s="10" t="s">
        <v>193</v>
      </c>
      <c r="G29" s="10" t="s">
        <v>37</v>
      </c>
      <c r="H29" s="10" t="s">
        <v>194</v>
      </c>
      <c r="I29" s="10" t="s">
        <v>53</v>
      </c>
      <c r="J29" s="13" t="s">
        <v>195</v>
      </c>
      <c r="K29" s="10" t="s">
        <v>40</v>
      </c>
      <c r="L29" s="10" t="s">
        <v>196</v>
      </c>
      <c r="M29" s="10">
        <v>385.631339</v>
      </c>
      <c r="N29" s="10"/>
      <c r="O29" s="10">
        <f t="shared" si="1"/>
        <v>385.631339</v>
      </c>
      <c r="P29" s="10"/>
      <c r="Q29" s="10"/>
      <c r="R29" s="10"/>
      <c r="S29" s="10">
        <v>25</v>
      </c>
      <c r="T29" s="10">
        <v>58</v>
      </c>
      <c r="U29" s="10" t="s">
        <v>197</v>
      </c>
      <c r="V29" s="10" t="s">
        <v>43</v>
      </c>
      <c r="W29" s="10" t="s">
        <v>44</v>
      </c>
      <c r="X29" s="10" t="s">
        <v>57</v>
      </c>
      <c r="Y29" s="10" t="s">
        <v>46</v>
      </c>
      <c r="Z29" s="10" t="s">
        <v>81</v>
      </c>
      <c r="AA29" s="10" t="s">
        <v>58</v>
      </c>
      <c r="AB29" s="20" t="s">
        <v>44</v>
      </c>
      <c r="AC29" s="11"/>
      <c r="AD29" s="22"/>
      <c r="AE29" s="24"/>
      <c r="AF29" s="24"/>
      <c r="AG29" s="24"/>
      <c r="AH29" s="23"/>
      <c r="AI29" s="24"/>
      <c r="AJ29" s="24"/>
      <c r="AK29" s="33"/>
      <c r="AL29" s="24"/>
      <c r="AM29" s="23"/>
      <c r="AN29" s="24"/>
      <c r="AO29" s="34"/>
    </row>
    <row r="30" ht="62" customHeight="1" spans="1:41">
      <c r="A30" s="10">
        <v>26</v>
      </c>
      <c r="B30" s="11" t="s">
        <v>187</v>
      </c>
      <c r="C30" s="10" t="s">
        <v>34</v>
      </c>
      <c r="D30" s="10" t="s">
        <v>166</v>
      </c>
      <c r="E30" s="10" t="s">
        <v>198</v>
      </c>
      <c r="F30" s="10" t="s">
        <v>199</v>
      </c>
      <c r="G30" s="10" t="s">
        <v>37</v>
      </c>
      <c r="H30" s="10" t="s">
        <v>200</v>
      </c>
      <c r="I30" s="10" t="s">
        <v>53</v>
      </c>
      <c r="J30" s="13" t="s">
        <v>201</v>
      </c>
      <c r="K30" s="10" t="s">
        <v>69</v>
      </c>
      <c r="L30" s="10" t="s">
        <v>171</v>
      </c>
      <c r="M30" s="10">
        <v>165.233329</v>
      </c>
      <c r="N30" s="10"/>
      <c r="O30" s="10">
        <f t="shared" si="1"/>
        <v>165.233329</v>
      </c>
      <c r="P30" s="10"/>
      <c r="Q30" s="10"/>
      <c r="R30" s="10"/>
      <c r="S30" s="10">
        <v>15</v>
      </c>
      <c r="T30" s="10">
        <v>36</v>
      </c>
      <c r="U30" s="10" t="s">
        <v>56</v>
      </c>
      <c r="V30" s="10" t="s">
        <v>43</v>
      </c>
      <c r="W30" s="10" t="s">
        <v>44</v>
      </c>
      <c r="X30" s="10" t="s">
        <v>57</v>
      </c>
      <c r="Y30" s="10" t="s">
        <v>46</v>
      </c>
      <c r="Z30" s="10" t="s">
        <v>44</v>
      </c>
      <c r="AA30" s="10" t="s">
        <v>58</v>
      </c>
      <c r="AB30" s="20" t="s">
        <v>44</v>
      </c>
      <c r="AC30" s="11"/>
      <c r="AD30" s="22"/>
      <c r="AE30" s="24"/>
      <c r="AF30" s="24"/>
      <c r="AG30" s="24"/>
      <c r="AH30" s="23"/>
      <c r="AI30" s="24"/>
      <c r="AJ30" s="24"/>
      <c r="AK30" s="24"/>
      <c r="AL30" s="24"/>
      <c r="AM30" s="23"/>
      <c r="AN30" s="24"/>
      <c r="AO30" s="23"/>
    </row>
    <row r="31" ht="62" customHeight="1" spans="1:41">
      <c r="A31" s="10">
        <v>27</v>
      </c>
      <c r="B31" s="11" t="s">
        <v>187</v>
      </c>
      <c r="C31" s="10" t="s">
        <v>34</v>
      </c>
      <c r="D31" s="10" t="s">
        <v>110</v>
      </c>
      <c r="E31" s="10" t="s">
        <v>202</v>
      </c>
      <c r="F31" s="10" t="s">
        <v>203</v>
      </c>
      <c r="G31" s="10" t="s">
        <v>37</v>
      </c>
      <c r="H31" s="10" t="s">
        <v>204</v>
      </c>
      <c r="I31" s="10" t="s">
        <v>53</v>
      </c>
      <c r="J31" s="13" t="s">
        <v>205</v>
      </c>
      <c r="K31" s="10" t="s">
        <v>69</v>
      </c>
      <c r="L31" s="10" t="s">
        <v>115</v>
      </c>
      <c r="M31" s="10">
        <v>203.113606</v>
      </c>
      <c r="N31" s="10"/>
      <c r="O31" s="10">
        <f t="shared" si="1"/>
        <v>203.113606</v>
      </c>
      <c r="P31" s="10"/>
      <c r="Q31" s="10"/>
      <c r="R31" s="10"/>
      <c r="S31" s="10">
        <v>17</v>
      </c>
      <c r="T31" s="10">
        <v>41</v>
      </c>
      <c r="U31" s="10" t="s">
        <v>56</v>
      </c>
      <c r="V31" s="10" t="s">
        <v>43</v>
      </c>
      <c r="W31" s="10" t="s">
        <v>44</v>
      </c>
      <c r="X31" s="10" t="s">
        <v>57</v>
      </c>
      <c r="Y31" s="10" t="s">
        <v>46</v>
      </c>
      <c r="Z31" s="10" t="s">
        <v>81</v>
      </c>
      <c r="AA31" s="10" t="s">
        <v>58</v>
      </c>
      <c r="AB31" s="20" t="s">
        <v>44</v>
      </c>
      <c r="AC31" s="11"/>
      <c r="AD31" s="22"/>
      <c r="AE31" s="24"/>
      <c r="AF31" s="24"/>
      <c r="AG31" s="24"/>
      <c r="AH31" s="23"/>
      <c r="AI31" s="24"/>
      <c r="AJ31" s="24"/>
      <c r="AK31" s="24"/>
      <c r="AL31" s="24"/>
      <c r="AM31" s="23"/>
      <c r="AN31" s="24"/>
      <c r="AO31" s="34"/>
    </row>
    <row r="32" ht="62" customHeight="1" spans="1:41">
      <c r="A32" s="10">
        <v>28</v>
      </c>
      <c r="B32" s="11" t="s">
        <v>187</v>
      </c>
      <c r="C32" s="10" t="s">
        <v>34</v>
      </c>
      <c r="D32" s="10" t="s">
        <v>130</v>
      </c>
      <c r="E32" s="10" t="s">
        <v>156</v>
      </c>
      <c r="F32" s="10" t="s">
        <v>206</v>
      </c>
      <c r="G32" s="10" t="s">
        <v>37</v>
      </c>
      <c r="H32" s="10" t="s">
        <v>207</v>
      </c>
      <c r="I32" s="10" t="s">
        <v>53</v>
      </c>
      <c r="J32" s="13" t="s">
        <v>208</v>
      </c>
      <c r="K32" s="10" t="s">
        <v>69</v>
      </c>
      <c r="L32" s="10" t="s">
        <v>209</v>
      </c>
      <c r="M32" s="10">
        <v>231.5</v>
      </c>
      <c r="N32" s="10"/>
      <c r="O32" s="10">
        <f t="shared" si="1"/>
        <v>231.5</v>
      </c>
      <c r="P32" s="10"/>
      <c r="Q32" s="10"/>
      <c r="R32" s="10"/>
      <c r="S32" s="10">
        <v>18</v>
      </c>
      <c r="T32" s="10">
        <v>42</v>
      </c>
      <c r="U32" s="10" t="s">
        <v>56</v>
      </c>
      <c r="V32" s="10" t="s">
        <v>43</v>
      </c>
      <c r="W32" s="10" t="s">
        <v>44</v>
      </c>
      <c r="X32" s="10" t="s">
        <v>57</v>
      </c>
      <c r="Y32" s="10" t="s">
        <v>46</v>
      </c>
      <c r="Z32" s="10" t="s">
        <v>81</v>
      </c>
      <c r="AA32" s="10" t="s">
        <v>58</v>
      </c>
      <c r="AB32" s="20" t="s">
        <v>44</v>
      </c>
      <c r="AC32" s="11"/>
      <c r="AD32" s="22"/>
      <c r="AE32" s="24"/>
      <c r="AF32" s="24"/>
      <c r="AG32" s="24"/>
      <c r="AH32" s="23"/>
      <c r="AI32" s="33"/>
      <c r="AJ32" s="33"/>
      <c r="AK32" s="33"/>
      <c r="AL32" s="24"/>
      <c r="AM32" s="23"/>
      <c r="AN32" s="24"/>
      <c r="AO32" s="34"/>
    </row>
    <row r="33" ht="62" customHeight="1" spans="1:41">
      <c r="A33" s="10">
        <v>29</v>
      </c>
      <c r="B33" s="11" t="s">
        <v>187</v>
      </c>
      <c r="C33" s="10" t="s">
        <v>34</v>
      </c>
      <c r="D33" s="10" t="s">
        <v>137</v>
      </c>
      <c r="E33" s="10" t="s">
        <v>47</v>
      </c>
      <c r="F33" s="10" t="s">
        <v>210</v>
      </c>
      <c r="G33" s="10" t="s">
        <v>37</v>
      </c>
      <c r="H33" s="10" t="s">
        <v>211</v>
      </c>
      <c r="I33" s="10" t="s">
        <v>38</v>
      </c>
      <c r="J33" s="13" t="s">
        <v>212</v>
      </c>
      <c r="K33" s="10" t="s">
        <v>69</v>
      </c>
      <c r="L33" s="10" t="s">
        <v>142</v>
      </c>
      <c r="M33" s="10">
        <v>79.4</v>
      </c>
      <c r="N33" s="10"/>
      <c r="O33" s="10">
        <f t="shared" si="1"/>
        <v>79.4</v>
      </c>
      <c r="P33" s="10"/>
      <c r="Q33" s="10"/>
      <c r="R33" s="10"/>
      <c r="S33" s="10">
        <v>10</v>
      </c>
      <c r="T33" s="10">
        <v>16</v>
      </c>
      <c r="U33" s="10" t="s">
        <v>56</v>
      </c>
      <c r="V33" s="10" t="s">
        <v>43</v>
      </c>
      <c r="W33" s="10" t="s">
        <v>44</v>
      </c>
      <c r="X33" s="10" t="s">
        <v>57</v>
      </c>
      <c r="Y33" s="10" t="s">
        <v>46</v>
      </c>
      <c r="Z33" s="10" t="s">
        <v>47</v>
      </c>
      <c r="AA33" s="10" t="s">
        <v>213</v>
      </c>
      <c r="AB33" s="20" t="s">
        <v>44</v>
      </c>
      <c r="AC33" s="11"/>
      <c r="AD33" s="22"/>
      <c r="AE33" s="24"/>
      <c r="AF33" s="24"/>
      <c r="AG33" s="24"/>
      <c r="AH33" s="23"/>
      <c r="AI33" s="24"/>
      <c r="AJ33" s="24"/>
      <c r="AK33" s="24"/>
      <c r="AL33" s="24"/>
      <c r="AM33" s="23"/>
      <c r="AN33" s="24"/>
      <c r="AO33" s="23"/>
    </row>
    <row r="34" ht="62" customHeight="1" spans="1:41">
      <c r="A34" s="10">
        <v>30</v>
      </c>
      <c r="B34" s="11" t="s">
        <v>187</v>
      </c>
      <c r="C34" s="10" t="s">
        <v>34</v>
      </c>
      <c r="D34" s="10" t="s">
        <v>49</v>
      </c>
      <c r="E34" s="10" t="s">
        <v>151</v>
      </c>
      <c r="F34" s="10" t="s">
        <v>214</v>
      </c>
      <c r="G34" s="10" t="s">
        <v>37</v>
      </c>
      <c r="H34" s="10" t="s">
        <v>153</v>
      </c>
      <c r="I34" s="10" t="s">
        <v>38</v>
      </c>
      <c r="J34" s="13" t="s">
        <v>215</v>
      </c>
      <c r="K34" s="10" t="s">
        <v>40</v>
      </c>
      <c r="L34" s="10" t="s">
        <v>55</v>
      </c>
      <c r="M34" s="10">
        <v>26.8</v>
      </c>
      <c r="N34" s="10"/>
      <c r="O34" s="10">
        <f t="shared" si="1"/>
        <v>26.8</v>
      </c>
      <c r="P34" s="10"/>
      <c r="Q34" s="10"/>
      <c r="R34" s="10"/>
      <c r="S34" s="10">
        <v>17</v>
      </c>
      <c r="T34" s="10">
        <v>40</v>
      </c>
      <c r="U34" s="10" t="s">
        <v>216</v>
      </c>
      <c r="V34" s="10" t="s">
        <v>43</v>
      </c>
      <c r="W34" s="10" t="s">
        <v>44</v>
      </c>
      <c r="X34" s="10" t="s">
        <v>217</v>
      </c>
      <c r="Y34" s="10" t="s">
        <v>46</v>
      </c>
      <c r="Z34" s="10" t="s">
        <v>81</v>
      </c>
      <c r="AA34" s="10" t="s">
        <v>48</v>
      </c>
      <c r="AB34" s="20" t="s">
        <v>44</v>
      </c>
      <c r="AC34" s="11"/>
      <c r="AD34" s="22"/>
      <c r="AE34" s="24"/>
      <c r="AF34" s="23"/>
      <c r="AG34" s="23"/>
      <c r="AH34" s="23"/>
      <c r="AI34" s="23"/>
      <c r="AJ34" s="23"/>
      <c r="AK34" s="34"/>
      <c r="AL34" s="23"/>
      <c r="AM34" s="23"/>
      <c r="AN34" s="24"/>
      <c r="AO34" s="23"/>
    </row>
    <row r="35" ht="62" customHeight="1" spans="1:41">
      <c r="A35" s="10">
        <v>31</v>
      </c>
      <c r="B35" s="11" t="s">
        <v>187</v>
      </c>
      <c r="C35" s="10" t="s">
        <v>34</v>
      </c>
      <c r="D35" s="10" t="s">
        <v>65</v>
      </c>
      <c r="E35" s="10" t="s">
        <v>144</v>
      </c>
      <c r="F35" s="10" t="s">
        <v>218</v>
      </c>
      <c r="G35" s="10" t="s">
        <v>37</v>
      </c>
      <c r="H35" s="10" t="s">
        <v>146</v>
      </c>
      <c r="I35" s="10" t="s">
        <v>38</v>
      </c>
      <c r="J35" s="13" t="s">
        <v>219</v>
      </c>
      <c r="K35" s="10" t="s">
        <v>40</v>
      </c>
      <c r="L35" s="10" t="s">
        <v>70</v>
      </c>
      <c r="M35" s="10">
        <v>55.5</v>
      </c>
      <c r="N35" s="10"/>
      <c r="O35" s="10">
        <f t="shared" si="1"/>
        <v>55.5</v>
      </c>
      <c r="P35" s="10"/>
      <c r="Q35" s="10"/>
      <c r="R35" s="10"/>
      <c r="S35" s="10">
        <v>15</v>
      </c>
      <c r="T35" s="10">
        <v>35</v>
      </c>
      <c r="U35" s="10" t="s">
        <v>216</v>
      </c>
      <c r="V35" s="10" t="s">
        <v>43</v>
      </c>
      <c r="W35" s="10" t="s">
        <v>44</v>
      </c>
      <c r="X35" s="10" t="s">
        <v>217</v>
      </c>
      <c r="Y35" s="10" t="s">
        <v>46</v>
      </c>
      <c r="Z35" s="10" t="s">
        <v>44</v>
      </c>
      <c r="AA35" s="10" t="s">
        <v>48</v>
      </c>
      <c r="AB35" s="20" t="s">
        <v>44</v>
      </c>
      <c r="AC35" s="11"/>
      <c r="AD35" s="22"/>
      <c r="AE35" s="24"/>
      <c r="AF35" s="23"/>
      <c r="AG35" s="23"/>
      <c r="AH35" s="23"/>
      <c r="AI35" s="23"/>
      <c r="AJ35" s="24"/>
      <c r="AK35" s="24"/>
      <c r="AL35" s="24"/>
      <c r="AM35" s="23"/>
      <c r="AN35" s="24"/>
      <c r="AO35" s="23"/>
    </row>
    <row r="36" ht="62" customHeight="1" spans="1:41">
      <c r="A36" s="10">
        <v>32</v>
      </c>
      <c r="B36" s="11" t="s">
        <v>187</v>
      </c>
      <c r="C36" s="10" t="s">
        <v>34</v>
      </c>
      <c r="D36" s="10" t="s">
        <v>220</v>
      </c>
      <c r="E36" s="10" t="s">
        <v>221</v>
      </c>
      <c r="F36" s="10" t="s">
        <v>222</v>
      </c>
      <c r="G36" s="10" t="s">
        <v>37</v>
      </c>
      <c r="H36" s="10" t="s">
        <v>223</v>
      </c>
      <c r="I36" s="10" t="s">
        <v>38</v>
      </c>
      <c r="J36" s="13" t="s">
        <v>224</v>
      </c>
      <c r="K36" s="10" t="s">
        <v>40</v>
      </c>
      <c r="L36" s="10" t="s">
        <v>225</v>
      </c>
      <c r="M36" s="10">
        <v>36.460928</v>
      </c>
      <c r="N36" s="10"/>
      <c r="O36" s="10">
        <f t="shared" si="1"/>
        <v>36.460928</v>
      </c>
      <c r="P36" s="10"/>
      <c r="Q36" s="10"/>
      <c r="R36" s="10"/>
      <c r="S36" s="10">
        <v>8</v>
      </c>
      <c r="T36" s="10">
        <v>19</v>
      </c>
      <c r="U36" s="10" t="s">
        <v>216</v>
      </c>
      <c r="V36" s="10" t="s">
        <v>43</v>
      </c>
      <c r="W36" s="10" t="s">
        <v>44</v>
      </c>
      <c r="X36" s="10" t="s">
        <v>217</v>
      </c>
      <c r="Y36" s="10" t="s">
        <v>46</v>
      </c>
      <c r="Z36" s="10" t="s">
        <v>81</v>
      </c>
      <c r="AA36" s="10" t="s">
        <v>48</v>
      </c>
      <c r="AB36" s="20" t="s">
        <v>44</v>
      </c>
      <c r="AC36" s="10"/>
      <c r="AD36" s="22"/>
      <c r="AE36" s="24"/>
      <c r="AF36" s="23"/>
      <c r="AG36" s="23"/>
      <c r="AH36" s="23"/>
      <c r="AI36" s="23"/>
      <c r="AJ36" s="24"/>
      <c r="AK36" s="24"/>
      <c r="AL36" s="24"/>
      <c r="AM36" s="25"/>
      <c r="AN36" s="24"/>
      <c r="AO36" s="34"/>
    </row>
    <row r="37" ht="62" customHeight="1" spans="1:41">
      <c r="A37" s="10">
        <v>33</v>
      </c>
      <c r="B37" s="11" t="s">
        <v>187</v>
      </c>
      <c r="C37" s="10" t="s">
        <v>34</v>
      </c>
      <c r="D37" s="10" t="s">
        <v>117</v>
      </c>
      <c r="E37" s="10" t="s">
        <v>226</v>
      </c>
      <c r="F37" s="10" t="s">
        <v>227</v>
      </c>
      <c r="G37" s="10" t="s">
        <v>37</v>
      </c>
      <c r="H37" s="10" t="s">
        <v>228</v>
      </c>
      <c r="I37" s="10" t="s">
        <v>38</v>
      </c>
      <c r="J37" s="13" t="s">
        <v>229</v>
      </c>
      <c r="K37" s="10" t="s">
        <v>40</v>
      </c>
      <c r="L37" s="10" t="s">
        <v>123</v>
      </c>
      <c r="M37" s="10">
        <v>38.827</v>
      </c>
      <c r="N37" s="10"/>
      <c r="O37" s="10">
        <f t="shared" si="1"/>
        <v>38.827</v>
      </c>
      <c r="P37" s="10"/>
      <c r="Q37" s="10"/>
      <c r="R37" s="10"/>
      <c r="S37" s="10">
        <v>12</v>
      </c>
      <c r="T37" s="10">
        <v>28</v>
      </c>
      <c r="U37" s="10" t="s">
        <v>216</v>
      </c>
      <c r="V37" s="10" t="s">
        <v>43</v>
      </c>
      <c r="W37" s="10" t="s">
        <v>44</v>
      </c>
      <c r="X37" s="10" t="s">
        <v>217</v>
      </c>
      <c r="Y37" s="10" t="s">
        <v>46</v>
      </c>
      <c r="Z37" s="10" t="s">
        <v>81</v>
      </c>
      <c r="AA37" s="10" t="s">
        <v>48</v>
      </c>
      <c r="AB37" s="20" t="s">
        <v>44</v>
      </c>
      <c r="AC37" s="11"/>
      <c r="AD37" s="25"/>
      <c r="AE37" s="24"/>
      <c r="AF37" s="26"/>
      <c r="AG37" s="26"/>
      <c r="AH37" s="23"/>
      <c r="AI37" s="26"/>
      <c r="AJ37" s="29"/>
      <c r="AK37" s="29"/>
      <c r="AL37" s="29"/>
      <c r="AM37" s="26"/>
      <c r="AN37" s="24"/>
      <c r="AO37" s="29"/>
    </row>
    <row r="38" ht="62" customHeight="1" spans="1:41">
      <c r="A38" s="10">
        <v>34</v>
      </c>
      <c r="B38" s="11" t="s">
        <v>187</v>
      </c>
      <c r="C38" s="10" t="s">
        <v>34</v>
      </c>
      <c r="D38" s="10" t="s">
        <v>130</v>
      </c>
      <c r="E38" s="10" t="s">
        <v>156</v>
      </c>
      <c r="F38" s="10" t="s">
        <v>230</v>
      </c>
      <c r="G38" s="10" t="s">
        <v>37</v>
      </c>
      <c r="H38" s="10" t="s">
        <v>231</v>
      </c>
      <c r="I38" s="10" t="s">
        <v>53</v>
      </c>
      <c r="J38" s="13" t="s">
        <v>232</v>
      </c>
      <c r="K38" s="10" t="s">
        <v>40</v>
      </c>
      <c r="L38" s="10" t="s">
        <v>209</v>
      </c>
      <c r="M38" s="10">
        <v>34.496715</v>
      </c>
      <c r="N38" s="10"/>
      <c r="O38" s="10">
        <f t="shared" si="1"/>
        <v>34.496715</v>
      </c>
      <c r="P38" s="10"/>
      <c r="Q38" s="10"/>
      <c r="R38" s="10"/>
      <c r="S38" s="10">
        <v>12</v>
      </c>
      <c r="T38" s="10">
        <v>36</v>
      </c>
      <c r="U38" s="10" t="s">
        <v>216</v>
      </c>
      <c r="V38" s="10" t="s">
        <v>43</v>
      </c>
      <c r="W38" s="10" t="s">
        <v>44</v>
      </c>
      <c r="X38" s="10" t="s">
        <v>233</v>
      </c>
      <c r="Y38" s="10" t="s">
        <v>46</v>
      </c>
      <c r="Z38" s="10" t="s">
        <v>81</v>
      </c>
      <c r="AA38" s="10" t="s">
        <v>48</v>
      </c>
      <c r="AB38" s="20" t="s">
        <v>44</v>
      </c>
      <c r="AC38" s="11"/>
      <c r="AD38" s="22"/>
      <c r="AE38" s="24"/>
      <c r="AF38" s="23"/>
      <c r="AG38" s="23"/>
      <c r="AH38" s="23"/>
      <c r="AI38" s="23"/>
      <c r="AJ38" s="33"/>
      <c r="AK38" s="33"/>
      <c r="AL38" s="23"/>
      <c r="AM38" s="23"/>
      <c r="AN38" s="24"/>
      <c r="AO38" s="34"/>
    </row>
    <row r="39" ht="62" customHeight="1" spans="1:41">
      <c r="A39" s="10">
        <v>35</v>
      </c>
      <c r="B39" s="11" t="s">
        <v>187</v>
      </c>
      <c r="C39" s="10" t="s">
        <v>89</v>
      </c>
      <c r="D39" s="10" t="s">
        <v>96</v>
      </c>
      <c r="E39" s="10" t="s">
        <v>234</v>
      </c>
      <c r="F39" s="10" t="s">
        <v>145</v>
      </c>
      <c r="G39" s="10" t="s">
        <v>37</v>
      </c>
      <c r="H39" s="10" t="s">
        <v>235</v>
      </c>
      <c r="I39" s="10" t="s">
        <v>53</v>
      </c>
      <c r="J39" s="13" t="s">
        <v>236</v>
      </c>
      <c r="K39" s="10" t="s">
        <v>148</v>
      </c>
      <c r="L39" s="10" t="s">
        <v>101</v>
      </c>
      <c r="M39" s="10">
        <v>95.58</v>
      </c>
      <c r="N39" s="10"/>
      <c r="O39" s="10">
        <f t="shared" si="1"/>
        <v>95.58</v>
      </c>
      <c r="P39" s="10"/>
      <c r="Q39" s="10"/>
      <c r="R39" s="10"/>
      <c r="S39" s="10">
        <v>12</v>
      </c>
      <c r="T39" s="10">
        <v>28</v>
      </c>
      <c r="U39" s="10" t="s">
        <v>149</v>
      </c>
      <c r="V39" s="10" t="s">
        <v>43</v>
      </c>
      <c r="W39" s="10" t="s">
        <v>44</v>
      </c>
      <c r="X39" s="10" t="s">
        <v>150</v>
      </c>
      <c r="Y39" s="10" t="s">
        <v>46</v>
      </c>
      <c r="Z39" s="10" t="s">
        <v>81</v>
      </c>
      <c r="AA39" s="10" t="s">
        <v>58</v>
      </c>
      <c r="AB39" s="20" t="s">
        <v>44</v>
      </c>
      <c r="AC39" s="11"/>
      <c r="AD39" s="22"/>
      <c r="AE39" s="24"/>
      <c r="AF39" s="24"/>
      <c r="AG39" s="24"/>
      <c r="AH39" s="23"/>
      <c r="AI39" s="24"/>
      <c r="AJ39" s="24"/>
      <c r="AK39" s="24"/>
      <c r="AL39" s="24"/>
      <c r="AM39" s="23"/>
      <c r="AN39" s="24"/>
      <c r="AO39" s="34"/>
    </row>
    <row r="40" ht="62" customHeight="1" spans="1:41">
      <c r="A40" s="10">
        <v>36</v>
      </c>
      <c r="B40" s="11" t="s">
        <v>187</v>
      </c>
      <c r="C40" s="10" t="s">
        <v>89</v>
      </c>
      <c r="D40" s="10" t="s">
        <v>166</v>
      </c>
      <c r="E40" s="10" t="s">
        <v>237</v>
      </c>
      <c r="F40" s="10" t="s">
        <v>238</v>
      </c>
      <c r="G40" s="10" t="s">
        <v>37</v>
      </c>
      <c r="H40" s="10" t="s">
        <v>239</v>
      </c>
      <c r="I40" s="10" t="s">
        <v>53</v>
      </c>
      <c r="J40" s="13" t="s">
        <v>240</v>
      </c>
      <c r="K40" s="10" t="s">
        <v>40</v>
      </c>
      <c r="L40" s="10" t="s">
        <v>171</v>
      </c>
      <c r="M40" s="10">
        <v>554.372074</v>
      </c>
      <c r="N40" s="10"/>
      <c r="O40" s="10">
        <f t="shared" si="1"/>
        <v>554.372074</v>
      </c>
      <c r="P40" s="10"/>
      <c r="Q40" s="10"/>
      <c r="R40" s="10"/>
      <c r="S40" s="10">
        <v>43</v>
      </c>
      <c r="T40" s="10">
        <v>99</v>
      </c>
      <c r="U40" s="10" t="s">
        <v>241</v>
      </c>
      <c r="V40" s="10" t="s">
        <v>43</v>
      </c>
      <c r="W40" s="10" t="s">
        <v>44</v>
      </c>
      <c r="X40" s="10" t="s">
        <v>95</v>
      </c>
      <c r="Y40" s="10" t="s">
        <v>46</v>
      </c>
      <c r="Z40" s="10" t="s">
        <v>47</v>
      </c>
      <c r="AA40" s="10" t="s">
        <v>58</v>
      </c>
      <c r="AB40" s="20" t="s">
        <v>44</v>
      </c>
      <c r="AC40" s="27"/>
      <c r="AD40" s="22"/>
      <c r="AE40" s="24"/>
      <c r="AF40" s="24"/>
      <c r="AG40" s="24"/>
      <c r="AH40" s="23"/>
      <c r="AI40" s="24"/>
      <c r="AJ40" s="24"/>
      <c r="AK40" s="24"/>
      <c r="AL40" s="24"/>
      <c r="AM40" s="23"/>
      <c r="AN40" s="24"/>
      <c r="AO40" s="23"/>
    </row>
    <row r="41" ht="62" customHeight="1" spans="1:41">
      <c r="A41" s="10">
        <v>37</v>
      </c>
      <c r="B41" s="11" t="s">
        <v>187</v>
      </c>
      <c r="C41" s="10" t="s">
        <v>89</v>
      </c>
      <c r="D41" s="10" t="s">
        <v>59</v>
      </c>
      <c r="E41" s="10" t="s">
        <v>242</v>
      </c>
      <c r="F41" s="10" t="s">
        <v>243</v>
      </c>
      <c r="G41" s="10" t="s">
        <v>37</v>
      </c>
      <c r="H41" s="10" t="s">
        <v>244</v>
      </c>
      <c r="I41" s="10" t="s">
        <v>53</v>
      </c>
      <c r="J41" s="13" t="s">
        <v>245</v>
      </c>
      <c r="K41" s="10" t="s">
        <v>40</v>
      </c>
      <c r="L41" s="10" t="s">
        <v>64</v>
      </c>
      <c r="M41" s="10">
        <v>180.362175</v>
      </c>
      <c r="N41" s="10"/>
      <c r="O41" s="10">
        <f t="shared" si="1"/>
        <v>180.362175</v>
      </c>
      <c r="P41" s="10"/>
      <c r="Q41" s="10"/>
      <c r="R41" s="10"/>
      <c r="S41" s="10">
        <v>21</v>
      </c>
      <c r="T41" s="10">
        <v>49</v>
      </c>
      <c r="U41" s="10" t="s">
        <v>246</v>
      </c>
      <c r="V41" s="10" t="s">
        <v>43</v>
      </c>
      <c r="W41" s="10" t="s">
        <v>44</v>
      </c>
      <c r="X41" s="10" t="s">
        <v>95</v>
      </c>
      <c r="Y41" s="10" t="s">
        <v>46</v>
      </c>
      <c r="Z41" s="10" t="s">
        <v>47</v>
      </c>
      <c r="AA41" s="10" t="s">
        <v>58</v>
      </c>
      <c r="AB41" s="20" t="s">
        <v>44</v>
      </c>
      <c r="AC41" s="11"/>
      <c r="AD41" s="22"/>
      <c r="AE41" s="24"/>
      <c r="AF41" s="24"/>
      <c r="AG41" s="24"/>
      <c r="AH41" s="26"/>
      <c r="AI41" s="29"/>
      <c r="AJ41" s="29"/>
      <c r="AK41" s="24"/>
      <c r="AL41" s="24"/>
      <c r="AM41" s="23"/>
      <c r="AN41" s="24"/>
      <c r="AO41" s="23"/>
    </row>
    <row r="42" ht="62" customHeight="1" spans="1:41">
      <c r="A42" s="10">
        <v>38</v>
      </c>
      <c r="B42" s="11" t="s">
        <v>187</v>
      </c>
      <c r="C42" s="10" t="s">
        <v>89</v>
      </c>
      <c r="D42" s="10" t="s">
        <v>247</v>
      </c>
      <c r="E42" s="10" t="s">
        <v>248</v>
      </c>
      <c r="F42" s="10" t="s">
        <v>249</v>
      </c>
      <c r="G42" s="10" t="s">
        <v>37</v>
      </c>
      <c r="H42" s="10" t="s">
        <v>250</v>
      </c>
      <c r="I42" s="10" t="s">
        <v>53</v>
      </c>
      <c r="J42" s="13" t="s">
        <v>251</v>
      </c>
      <c r="K42" s="10" t="s">
        <v>40</v>
      </c>
      <c r="L42" s="10" t="s">
        <v>252</v>
      </c>
      <c r="M42" s="10">
        <v>147.2888</v>
      </c>
      <c r="N42" s="10"/>
      <c r="O42" s="10">
        <f t="shared" si="1"/>
        <v>147.2888</v>
      </c>
      <c r="P42" s="10"/>
      <c r="Q42" s="10"/>
      <c r="R42" s="10"/>
      <c r="S42" s="10">
        <v>19</v>
      </c>
      <c r="T42" s="10">
        <v>45</v>
      </c>
      <c r="U42" s="10" t="s">
        <v>253</v>
      </c>
      <c r="V42" s="10" t="s">
        <v>43</v>
      </c>
      <c r="W42" s="10" t="s">
        <v>44</v>
      </c>
      <c r="X42" s="10" t="s">
        <v>95</v>
      </c>
      <c r="Y42" s="10" t="s">
        <v>46</v>
      </c>
      <c r="Z42" s="10" t="s">
        <v>47</v>
      </c>
      <c r="AA42" s="10" t="s">
        <v>58</v>
      </c>
      <c r="AB42" s="20" t="s">
        <v>44</v>
      </c>
      <c r="AC42" s="11"/>
      <c r="AD42" s="22"/>
      <c r="AE42" s="24"/>
      <c r="AF42" s="24"/>
      <c r="AG42" s="24"/>
      <c r="AH42" s="23"/>
      <c r="AI42" s="24"/>
      <c r="AJ42" s="24"/>
      <c r="AK42" s="24"/>
      <c r="AL42" s="24"/>
      <c r="AM42" s="23"/>
      <c r="AN42" s="24"/>
      <c r="AO42" s="23"/>
    </row>
    <row r="43" ht="62" customHeight="1" spans="1:41">
      <c r="A43" s="10">
        <v>39</v>
      </c>
      <c r="B43" s="11" t="s">
        <v>187</v>
      </c>
      <c r="C43" s="10" t="s">
        <v>89</v>
      </c>
      <c r="D43" s="10" t="s">
        <v>159</v>
      </c>
      <c r="E43" s="10" t="s">
        <v>254</v>
      </c>
      <c r="F43" s="10" t="s">
        <v>255</v>
      </c>
      <c r="G43" s="10" t="s">
        <v>37</v>
      </c>
      <c r="H43" s="10" t="s">
        <v>256</v>
      </c>
      <c r="I43" s="10" t="s">
        <v>53</v>
      </c>
      <c r="J43" s="13" t="s">
        <v>257</v>
      </c>
      <c r="K43" s="10" t="s">
        <v>40</v>
      </c>
      <c r="L43" s="10" t="s">
        <v>163</v>
      </c>
      <c r="M43" s="10">
        <v>287.268188</v>
      </c>
      <c r="N43" s="10"/>
      <c r="O43" s="10">
        <f t="shared" si="1"/>
        <v>287.268188</v>
      </c>
      <c r="P43" s="10"/>
      <c r="Q43" s="10"/>
      <c r="R43" s="10"/>
      <c r="S43" s="10">
        <v>22</v>
      </c>
      <c r="T43" s="10">
        <v>51</v>
      </c>
      <c r="U43" s="10" t="s">
        <v>258</v>
      </c>
      <c r="V43" s="10" t="s">
        <v>43</v>
      </c>
      <c r="W43" s="10" t="s">
        <v>44</v>
      </c>
      <c r="X43" s="10" t="s">
        <v>95</v>
      </c>
      <c r="Y43" s="10" t="s">
        <v>46</v>
      </c>
      <c r="Z43" s="10" t="s">
        <v>47</v>
      </c>
      <c r="AA43" s="10" t="s">
        <v>58</v>
      </c>
      <c r="AB43" s="20" t="s">
        <v>44</v>
      </c>
      <c r="AC43" s="11"/>
      <c r="AD43" s="22"/>
      <c r="AE43" s="24"/>
      <c r="AF43" s="24"/>
      <c r="AG43" s="24"/>
      <c r="AH43" s="23"/>
      <c r="AI43" s="33"/>
      <c r="AJ43" s="24"/>
      <c r="AK43" s="24"/>
      <c r="AL43" s="24"/>
      <c r="AM43" s="23"/>
      <c r="AN43" s="24"/>
      <c r="AO43" s="35"/>
    </row>
    <row r="44" ht="62" customHeight="1" spans="1:41">
      <c r="A44" s="10">
        <v>40</v>
      </c>
      <c r="B44" s="11" t="s">
        <v>187</v>
      </c>
      <c r="C44" s="10" t="s">
        <v>89</v>
      </c>
      <c r="D44" s="10" t="s">
        <v>73</v>
      </c>
      <c r="E44" s="10" t="s">
        <v>259</v>
      </c>
      <c r="F44" s="10" t="s">
        <v>260</v>
      </c>
      <c r="G44" s="10" t="s">
        <v>37</v>
      </c>
      <c r="H44" s="10" t="s">
        <v>261</v>
      </c>
      <c r="I44" s="10" t="s">
        <v>53</v>
      </c>
      <c r="J44" s="13" t="s">
        <v>262</v>
      </c>
      <c r="K44" s="10" t="s">
        <v>40</v>
      </c>
      <c r="L44" s="10" t="s">
        <v>79</v>
      </c>
      <c r="M44" s="10">
        <v>148.95</v>
      </c>
      <c r="N44" s="10"/>
      <c r="O44" s="10">
        <f t="shared" si="1"/>
        <v>148.95</v>
      </c>
      <c r="P44" s="10"/>
      <c r="Q44" s="10"/>
      <c r="R44" s="10"/>
      <c r="S44" s="10">
        <v>18</v>
      </c>
      <c r="T44" s="10">
        <v>42</v>
      </c>
      <c r="U44" s="10" t="s">
        <v>263</v>
      </c>
      <c r="V44" s="10" t="s">
        <v>43</v>
      </c>
      <c r="W44" s="10" t="s">
        <v>44</v>
      </c>
      <c r="X44" s="10" t="s">
        <v>95</v>
      </c>
      <c r="Y44" s="10" t="s">
        <v>46</v>
      </c>
      <c r="Z44" s="10" t="s">
        <v>47</v>
      </c>
      <c r="AA44" s="10" t="s">
        <v>58</v>
      </c>
      <c r="AB44" s="20" t="s">
        <v>44</v>
      </c>
      <c r="AC44" s="11"/>
      <c r="AD44" s="22"/>
      <c r="AE44" s="24"/>
      <c r="AF44" s="24"/>
      <c r="AG44" s="23"/>
      <c r="AH44" s="29"/>
      <c r="AI44" s="24"/>
      <c r="AJ44" s="24"/>
      <c r="AK44" s="24"/>
      <c r="AL44" s="24"/>
      <c r="AM44" s="23"/>
      <c r="AN44" s="24"/>
      <c r="AO44" s="23"/>
    </row>
    <row r="45" ht="62" customHeight="1" spans="1:41">
      <c r="A45" s="10">
        <v>41</v>
      </c>
      <c r="B45" s="11" t="s">
        <v>187</v>
      </c>
      <c r="C45" s="10" t="s">
        <v>89</v>
      </c>
      <c r="D45" s="10" t="s">
        <v>166</v>
      </c>
      <c r="E45" s="10" t="s">
        <v>167</v>
      </c>
      <c r="F45" s="10" t="s">
        <v>264</v>
      </c>
      <c r="G45" s="10" t="s">
        <v>37</v>
      </c>
      <c r="H45" s="10" t="s">
        <v>265</v>
      </c>
      <c r="I45" s="10" t="s">
        <v>53</v>
      </c>
      <c r="J45" s="13" t="s">
        <v>266</v>
      </c>
      <c r="K45" s="10" t="s">
        <v>78</v>
      </c>
      <c r="L45" s="10" t="s">
        <v>171</v>
      </c>
      <c r="M45" s="10">
        <v>23.3</v>
      </c>
      <c r="N45" s="10"/>
      <c r="O45" s="10">
        <f t="shared" si="1"/>
        <v>23.3</v>
      </c>
      <c r="P45" s="10"/>
      <c r="Q45" s="10"/>
      <c r="R45" s="10"/>
      <c r="S45" s="10">
        <v>11</v>
      </c>
      <c r="T45" s="10">
        <v>26</v>
      </c>
      <c r="U45" s="10" t="s">
        <v>172</v>
      </c>
      <c r="V45" s="10" t="s">
        <v>43</v>
      </c>
      <c r="W45" s="10" t="s">
        <v>44</v>
      </c>
      <c r="X45" s="10" t="s">
        <v>267</v>
      </c>
      <c r="Y45" s="10" t="s">
        <v>46</v>
      </c>
      <c r="Z45" s="10" t="s">
        <v>44</v>
      </c>
      <c r="AA45" s="10" t="s">
        <v>58</v>
      </c>
      <c r="AB45" s="20" t="s">
        <v>44</v>
      </c>
      <c r="AC45" s="11"/>
      <c r="AD45" s="22"/>
      <c r="AE45" s="24"/>
      <c r="AF45" s="23"/>
      <c r="AG45" s="23"/>
      <c r="AH45" s="23"/>
      <c r="AI45" s="23"/>
      <c r="AJ45" s="24"/>
      <c r="AK45" s="24"/>
      <c r="AL45" s="24"/>
      <c r="AM45" s="23"/>
      <c r="AN45" s="24"/>
      <c r="AO45" s="23"/>
    </row>
    <row r="46" ht="62" customHeight="1" spans="1:41">
      <c r="A46" s="10">
        <v>42</v>
      </c>
      <c r="B46" s="11" t="s">
        <v>187</v>
      </c>
      <c r="C46" s="10" t="s">
        <v>89</v>
      </c>
      <c r="D46" s="10" t="s">
        <v>73</v>
      </c>
      <c r="E46" s="10" t="s">
        <v>268</v>
      </c>
      <c r="F46" s="10" t="s">
        <v>269</v>
      </c>
      <c r="G46" s="10" t="s">
        <v>37</v>
      </c>
      <c r="H46" s="10" t="s">
        <v>270</v>
      </c>
      <c r="I46" s="10" t="s">
        <v>53</v>
      </c>
      <c r="J46" s="13" t="s">
        <v>271</v>
      </c>
      <c r="K46" s="10" t="s">
        <v>178</v>
      </c>
      <c r="L46" s="10" t="s">
        <v>79</v>
      </c>
      <c r="M46" s="10">
        <v>174</v>
      </c>
      <c r="N46" s="10"/>
      <c r="O46" s="10">
        <f t="shared" si="1"/>
        <v>174</v>
      </c>
      <c r="P46" s="10"/>
      <c r="Q46" s="10"/>
      <c r="R46" s="10"/>
      <c r="S46" s="10">
        <v>45</v>
      </c>
      <c r="T46" s="10">
        <v>105</v>
      </c>
      <c r="U46" s="10" t="s">
        <v>272</v>
      </c>
      <c r="V46" s="10" t="s">
        <v>43</v>
      </c>
      <c r="W46" s="10" t="s">
        <v>44</v>
      </c>
      <c r="X46" s="10" t="s">
        <v>180</v>
      </c>
      <c r="Y46" s="10" t="s">
        <v>46</v>
      </c>
      <c r="Z46" s="10" t="s">
        <v>44</v>
      </c>
      <c r="AA46" s="10" t="s">
        <v>58</v>
      </c>
      <c r="AB46" s="20" t="s">
        <v>44</v>
      </c>
      <c r="AC46" s="11"/>
      <c r="AD46" s="22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</row>
    <row r="47" ht="62" customHeight="1" spans="1:41">
      <c r="A47" s="10">
        <v>43</v>
      </c>
      <c r="B47" s="11" t="s">
        <v>187</v>
      </c>
      <c r="C47" s="10" t="s">
        <v>89</v>
      </c>
      <c r="D47" s="10" t="s">
        <v>59</v>
      </c>
      <c r="E47" s="10" t="s">
        <v>273</v>
      </c>
      <c r="F47" s="10" t="s">
        <v>274</v>
      </c>
      <c r="G47" s="10" t="s">
        <v>37</v>
      </c>
      <c r="H47" s="10" t="s">
        <v>275</v>
      </c>
      <c r="I47" s="10" t="s">
        <v>53</v>
      </c>
      <c r="J47" s="13" t="s">
        <v>276</v>
      </c>
      <c r="K47" s="10" t="s">
        <v>178</v>
      </c>
      <c r="L47" s="10" t="s">
        <v>64</v>
      </c>
      <c r="M47" s="10">
        <v>175</v>
      </c>
      <c r="N47" s="10"/>
      <c r="O47" s="10">
        <f t="shared" si="1"/>
        <v>175</v>
      </c>
      <c r="P47" s="10"/>
      <c r="Q47" s="10"/>
      <c r="R47" s="10"/>
      <c r="S47" s="10">
        <v>38</v>
      </c>
      <c r="T47" s="10">
        <v>89</v>
      </c>
      <c r="U47" s="10" t="s">
        <v>277</v>
      </c>
      <c r="V47" s="10" t="s">
        <v>43</v>
      </c>
      <c r="W47" s="10" t="s">
        <v>44</v>
      </c>
      <c r="X47" s="10" t="s">
        <v>180</v>
      </c>
      <c r="Y47" s="10" t="s">
        <v>46</v>
      </c>
      <c r="Z47" s="10" t="s">
        <v>47</v>
      </c>
      <c r="AA47" s="10" t="s">
        <v>58</v>
      </c>
      <c r="AB47" s="20" t="s">
        <v>44</v>
      </c>
      <c r="AC47" s="11"/>
      <c r="AD47" s="28"/>
      <c r="AE47" s="24"/>
      <c r="AF47" s="29"/>
      <c r="AG47" s="26"/>
      <c r="AH47" s="26"/>
      <c r="AI47" s="29"/>
      <c r="AJ47" s="29"/>
      <c r="AK47" s="29"/>
      <c r="AL47" s="29"/>
      <c r="AM47" s="26"/>
      <c r="AN47" s="24"/>
      <c r="AO47" s="26"/>
    </row>
    <row r="48" ht="62" customHeight="1" spans="1:41">
      <c r="A48" s="10">
        <v>44</v>
      </c>
      <c r="B48" s="11" t="s">
        <v>187</v>
      </c>
      <c r="C48" s="10" t="s">
        <v>278</v>
      </c>
      <c r="D48" s="10" t="s">
        <v>35</v>
      </c>
      <c r="E48" s="10" t="s">
        <v>47</v>
      </c>
      <c r="F48" s="10" t="s">
        <v>279</v>
      </c>
      <c r="G48" s="10" t="s">
        <v>37</v>
      </c>
      <c r="H48" s="10" t="s">
        <v>47</v>
      </c>
      <c r="I48" s="10" t="s">
        <v>183</v>
      </c>
      <c r="J48" s="13" t="s">
        <v>280</v>
      </c>
      <c r="K48" s="10" t="s">
        <v>281</v>
      </c>
      <c r="L48" s="10" t="s">
        <v>282</v>
      </c>
      <c r="M48" s="10">
        <v>259</v>
      </c>
      <c r="N48" s="10"/>
      <c r="O48" s="10">
        <f t="shared" si="1"/>
        <v>259</v>
      </c>
      <c r="P48" s="10"/>
      <c r="Q48" s="10"/>
      <c r="R48" s="10"/>
      <c r="S48" s="10" t="s">
        <v>47</v>
      </c>
      <c r="T48" s="10">
        <v>2400</v>
      </c>
      <c r="U48" s="10" t="s">
        <v>283</v>
      </c>
      <c r="V48" s="10" t="s">
        <v>43</v>
      </c>
      <c r="W48" s="10" t="s">
        <v>44</v>
      </c>
      <c r="X48" s="10" t="s">
        <v>284</v>
      </c>
      <c r="Y48" s="10" t="s">
        <v>46</v>
      </c>
      <c r="Z48" s="10" t="s">
        <v>47</v>
      </c>
      <c r="AA48" s="10" t="s">
        <v>48</v>
      </c>
      <c r="AB48" s="20" t="s">
        <v>44</v>
      </c>
      <c r="AC48" s="11"/>
      <c r="AD48" s="22"/>
      <c r="AE48" s="23"/>
      <c r="AF48" s="23"/>
      <c r="AG48" s="23"/>
      <c r="AH48" s="23"/>
      <c r="AI48" s="34"/>
      <c r="AJ48" s="34"/>
      <c r="AK48" s="23"/>
      <c r="AL48" s="23"/>
      <c r="AM48" s="23"/>
      <c r="AN48" s="24"/>
      <c r="AO48" s="23"/>
    </row>
    <row r="49" ht="62" customHeight="1" spans="1:41">
      <c r="A49" s="10">
        <v>45</v>
      </c>
      <c r="B49" s="11" t="s">
        <v>187</v>
      </c>
      <c r="C49" s="10" t="s">
        <v>181</v>
      </c>
      <c r="D49" s="10" t="s">
        <v>35</v>
      </c>
      <c r="E49" s="10" t="s">
        <v>35</v>
      </c>
      <c r="F49" s="10" t="s">
        <v>182</v>
      </c>
      <c r="G49" s="10" t="s">
        <v>37</v>
      </c>
      <c r="H49" s="10" t="s">
        <v>47</v>
      </c>
      <c r="I49" s="10" t="s">
        <v>183</v>
      </c>
      <c r="J49" s="13" t="s">
        <v>184</v>
      </c>
      <c r="K49" s="10" t="s">
        <v>85</v>
      </c>
      <c r="L49" s="10" t="s">
        <v>86</v>
      </c>
      <c r="M49" s="10">
        <v>57.59</v>
      </c>
      <c r="N49" s="10"/>
      <c r="O49" s="10">
        <f t="shared" si="1"/>
        <v>57.59</v>
      </c>
      <c r="P49" s="10"/>
      <c r="Q49" s="10"/>
      <c r="R49" s="10"/>
      <c r="S49" s="10" t="s">
        <v>47</v>
      </c>
      <c r="T49" s="10" t="s">
        <v>47</v>
      </c>
      <c r="U49" s="10" t="s">
        <v>185</v>
      </c>
      <c r="V49" s="10" t="s">
        <v>43</v>
      </c>
      <c r="W49" s="10" t="s">
        <v>44</v>
      </c>
      <c r="X49" s="10" t="s">
        <v>186</v>
      </c>
      <c r="Y49" s="10" t="s">
        <v>46</v>
      </c>
      <c r="Z49" s="10" t="s">
        <v>47</v>
      </c>
      <c r="AA49" s="10" t="s">
        <v>47</v>
      </c>
      <c r="AB49" s="20" t="s">
        <v>44</v>
      </c>
      <c r="AC49" s="11"/>
      <c r="AD49" s="22"/>
      <c r="AE49" s="23"/>
      <c r="AF49" s="23"/>
      <c r="AG49" s="23"/>
      <c r="AH49" s="23"/>
      <c r="AI49" s="34"/>
      <c r="AJ49" s="34"/>
      <c r="AK49" s="23"/>
      <c r="AL49" s="23"/>
      <c r="AM49" s="23"/>
      <c r="AN49" s="24"/>
      <c r="AO49" s="23"/>
    </row>
    <row r="50" ht="62" customHeight="1" spans="1:41">
      <c r="A50" s="10">
        <v>46</v>
      </c>
      <c r="B50" s="12" t="s">
        <v>285</v>
      </c>
      <c r="C50" s="10" t="s">
        <v>286</v>
      </c>
      <c r="D50" s="10" t="s">
        <v>35</v>
      </c>
      <c r="E50" s="10" t="s">
        <v>35</v>
      </c>
      <c r="F50" s="10" t="s">
        <v>287</v>
      </c>
      <c r="G50" s="10" t="s">
        <v>37</v>
      </c>
      <c r="H50" s="10" t="s">
        <v>47</v>
      </c>
      <c r="I50" s="10" t="s">
        <v>183</v>
      </c>
      <c r="J50" s="13" t="s">
        <v>288</v>
      </c>
      <c r="K50" s="10" t="s">
        <v>85</v>
      </c>
      <c r="L50" s="10" t="s">
        <v>86</v>
      </c>
      <c r="M50" s="10">
        <v>200</v>
      </c>
      <c r="N50" s="10"/>
      <c r="O50" s="10"/>
      <c r="P50" s="10"/>
      <c r="Q50" s="10">
        <v>200</v>
      </c>
      <c r="R50" s="10"/>
      <c r="S50" s="10"/>
      <c r="T50" s="10">
        <v>35860</v>
      </c>
      <c r="U50" s="10" t="s">
        <v>289</v>
      </c>
      <c r="V50" s="10" t="s">
        <v>43</v>
      </c>
      <c r="W50" s="10" t="s">
        <v>44</v>
      </c>
      <c r="X50" s="10" t="s">
        <v>290</v>
      </c>
      <c r="Y50" s="10" t="s">
        <v>46</v>
      </c>
      <c r="Z50" s="10" t="s">
        <v>47</v>
      </c>
      <c r="AA50" s="10" t="s">
        <v>48</v>
      </c>
      <c r="AB50" s="20" t="s">
        <v>44</v>
      </c>
      <c r="AC50" s="12"/>
      <c r="AD50" s="23"/>
      <c r="AE50" s="22"/>
      <c r="AF50" s="22"/>
      <c r="AG50" s="23"/>
      <c r="AH50" s="23"/>
      <c r="AI50" s="34"/>
      <c r="AJ50" s="34"/>
      <c r="AK50" s="23"/>
      <c r="AL50" s="23"/>
      <c r="AM50" s="23"/>
      <c r="AN50" s="24"/>
      <c r="AO50" s="23"/>
    </row>
    <row r="51" ht="62" customHeight="1" spans="1:41">
      <c r="A51" s="10">
        <v>47</v>
      </c>
      <c r="B51" s="12" t="s">
        <v>285</v>
      </c>
      <c r="C51" s="10" t="s">
        <v>34</v>
      </c>
      <c r="D51" s="10" t="s">
        <v>35</v>
      </c>
      <c r="E51" s="10" t="s">
        <v>35</v>
      </c>
      <c r="F51" s="10" t="s">
        <v>291</v>
      </c>
      <c r="G51" s="10" t="s">
        <v>37</v>
      </c>
      <c r="H51" s="10" t="s">
        <v>47</v>
      </c>
      <c r="I51" s="10" t="s">
        <v>183</v>
      </c>
      <c r="J51" s="13" t="s">
        <v>292</v>
      </c>
      <c r="K51" s="10" t="s">
        <v>85</v>
      </c>
      <c r="L51" s="10" t="s">
        <v>86</v>
      </c>
      <c r="M51" s="10">
        <v>30</v>
      </c>
      <c r="N51" s="10"/>
      <c r="O51" s="10"/>
      <c r="P51" s="10"/>
      <c r="Q51" s="10">
        <v>30</v>
      </c>
      <c r="R51" s="10"/>
      <c r="S51" s="10"/>
      <c r="T51" s="10">
        <v>8230</v>
      </c>
      <c r="U51" s="10" t="s">
        <v>293</v>
      </c>
      <c r="V51" s="10" t="s">
        <v>43</v>
      </c>
      <c r="W51" s="10" t="s">
        <v>44</v>
      </c>
      <c r="X51" s="10" t="s">
        <v>294</v>
      </c>
      <c r="Y51" s="10" t="s">
        <v>46</v>
      </c>
      <c r="Z51" s="10" t="s">
        <v>47</v>
      </c>
      <c r="AA51" s="10" t="s">
        <v>48</v>
      </c>
      <c r="AB51" s="20" t="s">
        <v>44</v>
      </c>
      <c r="AC51" s="12"/>
      <c r="AD51" s="23"/>
      <c r="AE51" s="22"/>
      <c r="AF51" s="22"/>
      <c r="AG51" s="23"/>
      <c r="AH51" s="23"/>
      <c r="AI51" s="34"/>
      <c r="AJ51" s="34"/>
      <c r="AK51" s="23"/>
      <c r="AL51" s="23"/>
      <c r="AM51" s="23"/>
      <c r="AN51" s="24"/>
      <c r="AO51" s="23"/>
    </row>
    <row r="52" ht="62" customHeight="1" spans="1:41">
      <c r="A52" s="10">
        <v>48</v>
      </c>
      <c r="B52" s="12" t="s">
        <v>285</v>
      </c>
      <c r="C52" s="10" t="s">
        <v>34</v>
      </c>
      <c r="D52" s="10" t="s">
        <v>130</v>
      </c>
      <c r="E52" s="10" t="s">
        <v>295</v>
      </c>
      <c r="F52" s="10" t="s">
        <v>296</v>
      </c>
      <c r="G52" s="10" t="s">
        <v>37</v>
      </c>
      <c r="H52" s="10" t="s">
        <v>297</v>
      </c>
      <c r="I52" s="10" t="s">
        <v>183</v>
      </c>
      <c r="J52" s="13" t="s">
        <v>298</v>
      </c>
      <c r="K52" s="10" t="s">
        <v>40</v>
      </c>
      <c r="L52" s="10" t="s">
        <v>299</v>
      </c>
      <c r="M52" s="10">
        <v>300</v>
      </c>
      <c r="N52" s="10"/>
      <c r="O52" s="10"/>
      <c r="P52" s="10"/>
      <c r="Q52" s="10">
        <v>300</v>
      </c>
      <c r="R52" s="10"/>
      <c r="S52" s="10" t="s">
        <v>300</v>
      </c>
      <c r="T52" s="10" t="s">
        <v>301</v>
      </c>
      <c r="U52" s="10" t="s">
        <v>56</v>
      </c>
      <c r="V52" s="10" t="s">
        <v>43</v>
      </c>
      <c r="W52" s="10" t="s">
        <v>44</v>
      </c>
      <c r="X52" s="10" t="s">
        <v>57</v>
      </c>
      <c r="Y52" s="10" t="s">
        <v>46</v>
      </c>
      <c r="Z52" s="10" t="s">
        <v>47</v>
      </c>
      <c r="AA52" s="10" t="s">
        <v>213</v>
      </c>
      <c r="AB52" s="20" t="s">
        <v>44</v>
      </c>
      <c r="AC52" s="12"/>
      <c r="AD52" s="22"/>
      <c r="AE52" s="24"/>
      <c r="AF52" s="24"/>
      <c r="AG52" s="24"/>
      <c r="AH52" s="23"/>
      <c r="AI52" s="24"/>
      <c r="AJ52" s="24"/>
      <c r="AK52" s="24"/>
      <c r="AL52" s="24"/>
      <c r="AM52" s="23"/>
      <c r="AN52" s="24"/>
      <c r="AO52" s="23"/>
    </row>
    <row r="53" ht="62" customHeight="1" spans="1:41">
      <c r="A53" s="10">
        <v>49</v>
      </c>
      <c r="B53" s="12" t="s">
        <v>285</v>
      </c>
      <c r="C53" s="10" t="s">
        <v>278</v>
      </c>
      <c r="D53" s="10" t="s">
        <v>35</v>
      </c>
      <c r="E53" s="10" t="s">
        <v>35</v>
      </c>
      <c r="F53" s="10" t="s">
        <v>302</v>
      </c>
      <c r="G53" s="10" t="s">
        <v>37</v>
      </c>
      <c r="H53" s="10" t="s">
        <v>47</v>
      </c>
      <c r="I53" s="10" t="s">
        <v>303</v>
      </c>
      <c r="J53" s="13" t="s">
        <v>304</v>
      </c>
      <c r="K53" s="10" t="s">
        <v>305</v>
      </c>
      <c r="L53" s="10" t="s">
        <v>41</v>
      </c>
      <c r="M53" s="10">
        <v>7.68</v>
      </c>
      <c r="N53" s="10"/>
      <c r="O53" s="10"/>
      <c r="P53" s="10"/>
      <c r="Q53" s="10">
        <v>7.68</v>
      </c>
      <c r="R53" s="10"/>
      <c r="S53" s="10">
        <v>16</v>
      </c>
      <c r="T53" s="10">
        <v>45</v>
      </c>
      <c r="U53" s="10" t="s">
        <v>306</v>
      </c>
      <c r="V53" s="10" t="s">
        <v>43</v>
      </c>
      <c r="W53" s="10" t="s">
        <v>44</v>
      </c>
      <c r="X53" s="10" t="s">
        <v>307</v>
      </c>
      <c r="Y53" s="10" t="s">
        <v>46</v>
      </c>
      <c r="Z53" s="10" t="s">
        <v>47</v>
      </c>
      <c r="AA53" s="10" t="s">
        <v>48</v>
      </c>
      <c r="AB53" s="20" t="s">
        <v>44</v>
      </c>
      <c r="AC53" s="12"/>
      <c r="AD53" s="23"/>
      <c r="AE53" s="22"/>
      <c r="AF53" s="22"/>
      <c r="AG53" s="22"/>
      <c r="AH53" s="22"/>
      <c r="AI53" s="22"/>
      <c r="AJ53" s="22"/>
      <c r="AK53" s="23"/>
      <c r="AL53" s="22"/>
      <c r="AM53" s="23"/>
      <c r="AN53" s="24"/>
      <c r="AO53" s="23"/>
    </row>
    <row r="54" ht="62" customHeight="1" spans="1:41">
      <c r="A54" s="10">
        <v>50</v>
      </c>
      <c r="B54" s="12" t="s">
        <v>285</v>
      </c>
      <c r="C54" s="10" t="s">
        <v>278</v>
      </c>
      <c r="D54" s="10" t="s">
        <v>35</v>
      </c>
      <c r="E54" s="10" t="s">
        <v>35</v>
      </c>
      <c r="F54" s="10" t="s">
        <v>308</v>
      </c>
      <c r="G54" s="10" t="s">
        <v>37</v>
      </c>
      <c r="H54" s="10" t="s">
        <v>47</v>
      </c>
      <c r="I54" s="10" t="s">
        <v>303</v>
      </c>
      <c r="J54" s="13" t="s">
        <v>309</v>
      </c>
      <c r="K54" s="10" t="s">
        <v>310</v>
      </c>
      <c r="L54" s="10" t="s">
        <v>311</v>
      </c>
      <c r="M54" s="10">
        <v>18</v>
      </c>
      <c r="N54" s="10"/>
      <c r="O54" s="10"/>
      <c r="P54" s="10"/>
      <c r="Q54" s="10">
        <v>18</v>
      </c>
      <c r="R54" s="10"/>
      <c r="S54" s="10">
        <v>50</v>
      </c>
      <c r="T54" s="10">
        <v>162</v>
      </c>
      <c r="U54" s="10" t="s">
        <v>312</v>
      </c>
      <c r="V54" s="10" t="s">
        <v>43</v>
      </c>
      <c r="W54" s="10" t="s">
        <v>44</v>
      </c>
      <c r="X54" s="10" t="s">
        <v>313</v>
      </c>
      <c r="Y54" s="10" t="s">
        <v>46</v>
      </c>
      <c r="Z54" s="10" t="s">
        <v>47</v>
      </c>
      <c r="AA54" s="10" t="s">
        <v>48</v>
      </c>
      <c r="AB54" s="20" t="s">
        <v>44</v>
      </c>
      <c r="AC54" s="12"/>
      <c r="AD54" s="23"/>
      <c r="AE54" s="22"/>
      <c r="AF54" s="22"/>
      <c r="AG54" s="22"/>
      <c r="AH54" s="22"/>
      <c r="AI54" s="22"/>
      <c r="AJ54" s="22"/>
      <c r="AK54" s="23"/>
      <c r="AL54" s="22"/>
      <c r="AM54" s="23"/>
      <c r="AN54" s="24"/>
      <c r="AO54" s="23"/>
    </row>
    <row r="55" ht="62" customHeight="1" spans="1:41">
      <c r="A55" s="10">
        <v>51</v>
      </c>
      <c r="B55" s="12" t="s">
        <v>285</v>
      </c>
      <c r="C55" s="10" t="s">
        <v>278</v>
      </c>
      <c r="D55" s="10" t="s">
        <v>35</v>
      </c>
      <c r="E55" s="10" t="s">
        <v>35</v>
      </c>
      <c r="F55" s="10" t="s">
        <v>314</v>
      </c>
      <c r="G55" s="10" t="s">
        <v>37</v>
      </c>
      <c r="H55" s="10" t="s">
        <v>47</v>
      </c>
      <c r="I55" s="10" t="s">
        <v>303</v>
      </c>
      <c r="J55" s="13" t="s">
        <v>315</v>
      </c>
      <c r="K55" s="10" t="s">
        <v>316</v>
      </c>
      <c r="L55" s="10" t="s">
        <v>311</v>
      </c>
      <c r="M55" s="10">
        <v>741.12</v>
      </c>
      <c r="N55" s="10"/>
      <c r="O55" s="10"/>
      <c r="P55" s="10"/>
      <c r="Q55" s="10">
        <v>741.12</v>
      </c>
      <c r="R55" s="10"/>
      <c r="S55" s="10"/>
      <c r="T55" s="10">
        <v>7949</v>
      </c>
      <c r="U55" s="10" t="s">
        <v>317</v>
      </c>
      <c r="V55" s="10" t="s">
        <v>43</v>
      </c>
      <c r="W55" s="10" t="s">
        <v>44</v>
      </c>
      <c r="X55" s="10" t="s">
        <v>318</v>
      </c>
      <c r="Y55" s="10" t="s">
        <v>46</v>
      </c>
      <c r="Z55" s="10" t="s">
        <v>47</v>
      </c>
      <c r="AA55" s="10" t="s">
        <v>48</v>
      </c>
      <c r="AB55" s="20" t="s">
        <v>44</v>
      </c>
      <c r="AC55" s="12"/>
      <c r="AD55" s="23"/>
      <c r="AE55" s="22"/>
      <c r="AF55" s="22"/>
      <c r="AG55" s="22"/>
      <c r="AH55" s="22"/>
      <c r="AI55" s="22"/>
      <c r="AJ55" s="22"/>
      <c r="AK55" s="23"/>
      <c r="AL55" s="22"/>
      <c r="AM55" s="23"/>
      <c r="AN55" s="24"/>
      <c r="AO55" s="23"/>
    </row>
    <row r="56" ht="62" customHeight="1" spans="1:41">
      <c r="A56" s="10">
        <v>52</v>
      </c>
      <c r="B56" s="12" t="s">
        <v>285</v>
      </c>
      <c r="C56" s="10" t="s">
        <v>89</v>
      </c>
      <c r="D56" s="10" t="s">
        <v>35</v>
      </c>
      <c r="E56" s="10" t="s">
        <v>35</v>
      </c>
      <c r="F56" s="10" t="s">
        <v>319</v>
      </c>
      <c r="G56" s="10" t="s">
        <v>37</v>
      </c>
      <c r="H56" s="10" t="s">
        <v>47</v>
      </c>
      <c r="I56" s="10" t="s">
        <v>183</v>
      </c>
      <c r="J56" s="13" t="s">
        <v>320</v>
      </c>
      <c r="K56" s="10" t="s">
        <v>316</v>
      </c>
      <c r="L56" s="10" t="s">
        <v>321</v>
      </c>
      <c r="M56" s="10">
        <v>3400</v>
      </c>
      <c r="N56" s="10"/>
      <c r="O56" s="10"/>
      <c r="P56" s="10"/>
      <c r="Q56" s="10">
        <v>3400</v>
      </c>
      <c r="R56" s="10"/>
      <c r="S56" s="10"/>
      <c r="T56" s="10">
        <v>80950</v>
      </c>
      <c r="U56" s="10" t="s">
        <v>322</v>
      </c>
      <c r="V56" s="10" t="s">
        <v>43</v>
      </c>
      <c r="W56" s="10" t="s">
        <v>44</v>
      </c>
      <c r="X56" s="10" t="s">
        <v>323</v>
      </c>
      <c r="Y56" s="10" t="s">
        <v>46</v>
      </c>
      <c r="Z56" s="10" t="s">
        <v>47</v>
      </c>
      <c r="AA56" s="10" t="s">
        <v>324</v>
      </c>
      <c r="AB56" s="20" t="s">
        <v>44</v>
      </c>
      <c r="AC56" s="12"/>
      <c r="AD56" s="23"/>
      <c r="AE56" s="22"/>
      <c r="AF56" s="22"/>
      <c r="AG56" s="22"/>
      <c r="AH56" s="22"/>
      <c r="AI56" s="22"/>
      <c r="AJ56" s="22"/>
      <c r="AK56" s="22"/>
      <c r="AL56" s="22"/>
      <c r="AM56" s="23"/>
      <c r="AN56" s="24"/>
      <c r="AO56" s="23"/>
    </row>
    <row r="57" ht="62" customHeight="1" spans="1:41">
      <c r="A57" s="10">
        <v>53</v>
      </c>
      <c r="B57" s="12" t="s">
        <v>285</v>
      </c>
      <c r="C57" s="10" t="s">
        <v>89</v>
      </c>
      <c r="D57" s="10" t="s">
        <v>35</v>
      </c>
      <c r="E57" s="10" t="s">
        <v>47</v>
      </c>
      <c r="F57" s="10" t="s">
        <v>325</v>
      </c>
      <c r="G57" s="10" t="s">
        <v>37</v>
      </c>
      <c r="H57" s="10" t="s">
        <v>47</v>
      </c>
      <c r="I57" s="10" t="s">
        <v>53</v>
      </c>
      <c r="J57" s="13" t="s">
        <v>326</v>
      </c>
      <c r="K57" s="10" t="s">
        <v>40</v>
      </c>
      <c r="L57" s="10" t="s">
        <v>327</v>
      </c>
      <c r="M57" s="10">
        <v>160</v>
      </c>
      <c r="N57" s="10"/>
      <c r="O57" s="10"/>
      <c r="P57" s="10"/>
      <c r="Q57" s="10">
        <v>160</v>
      </c>
      <c r="R57" s="10"/>
      <c r="S57" s="10"/>
      <c r="T57" s="10" t="s">
        <v>328</v>
      </c>
      <c r="U57" s="10" t="s">
        <v>329</v>
      </c>
      <c r="V57" s="10" t="s">
        <v>43</v>
      </c>
      <c r="W57" s="10" t="s">
        <v>44</v>
      </c>
      <c r="X57" s="10" t="s">
        <v>330</v>
      </c>
      <c r="Y57" s="10" t="s">
        <v>46</v>
      </c>
      <c r="Z57" s="10" t="s">
        <v>47</v>
      </c>
      <c r="AA57" s="10" t="s">
        <v>324</v>
      </c>
      <c r="AB57" s="20" t="s">
        <v>44</v>
      </c>
      <c r="AC57" s="12"/>
      <c r="AD57" s="22"/>
      <c r="AE57" s="30"/>
      <c r="AF57" s="30"/>
      <c r="AG57" s="23"/>
      <c r="AH57" s="23"/>
      <c r="AI57" s="23"/>
      <c r="AJ57" s="24"/>
      <c r="AK57" s="24"/>
      <c r="AL57" s="24"/>
      <c r="AM57" s="24"/>
      <c r="AN57" s="24"/>
      <c r="AO57" s="23"/>
    </row>
    <row r="58" ht="62" customHeight="1" spans="1:41">
      <c r="A58" s="10">
        <v>54</v>
      </c>
      <c r="B58" s="12" t="s">
        <v>285</v>
      </c>
      <c r="C58" s="10" t="s">
        <v>89</v>
      </c>
      <c r="D58" s="10" t="s">
        <v>35</v>
      </c>
      <c r="E58" s="10" t="s">
        <v>47</v>
      </c>
      <c r="F58" s="10" t="s">
        <v>331</v>
      </c>
      <c r="G58" s="10" t="s">
        <v>37</v>
      </c>
      <c r="H58" s="10" t="s">
        <v>47</v>
      </c>
      <c r="I58" s="10" t="s">
        <v>53</v>
      </c>
      <c r="J58" s="13" t="s">
        <v>332</v>
      </c>
      <c r="K58" s="10" t="s">
        <v>40</v>
      </c>
      <c r="L58" s="10" t="s">
        <v>333</v>
      </c>
      <c r="M58" s="10">
        <v>80</v>
      </c>
      <c r="N58" s="10"/>
      <c r="O58" s="10"/>
      <c r="P58" s="10"/>
      <c r="Q58" s="10">
        <v>80</v>
      </c>
      <c r="R58" s="10"/>
      <c r="S58" s="10"/>
      <c r="T58" s="10" t="s">
        <v>334</v>
      </c>
      <c r="U58" s="10" t="s">
        <v>335</v>
      </c>
      <c r="V58" s="10" t="s">
        <v>43</v>
      </c>
      <c r="W58" s="10" t="s">
        <v>44</v>
      </c>
      <c r="X58" s="10" t="s">
        <v>336</v>
      </c>
      <c r="Y58" s="10" t="s">
        <v>46</v>
      </c>
      <c r="Z58" s="10" t="s">
        <v>47</v>
      </c>
      <c r="AA58" s="10" t="s">
        <v>324</v>
      </c>
      <c r="AB58" s="20" t="s">
        <v>44</v>
      </c>
      <c r="AC58" s="12"/>
      <c r="AD58" s="22"/>
      <c r="AE58" s="30"/>
      <c r="AF58" s="30"/>
      <c r="AG58" s="30"/>
      <c r="AH58" s="23"/>
      <c r="AI58" s="30"/>
      <c r="AJ58" s="30"/>
      <c r="AK58" s="30"/>
      <c r="AL58" s="30"/>
      <c r="AM58" s="23"/>
      <c r="AN58" s="30"/>
      <c r="AO58" s="23"/>
    </row>
    <row r="59" ht="62" customHeight="1" spans="1:41">
      <c r="A59" s="10">
        <v>55</v>
      </c>
      <c r="B59" s="12" t="s">
        <v>285</v>
      </c>
      <c r="C59" s="10" t="s">
        <v>89</v>
      </c>
      <c r="D59" s="10" t="s">
        <v>247</v>
      </c>
      <c r="E59" s="10" t="s">
        <v>337</v>
      </c>
      <c r="F59" s="10" t="s">
        <v>338</v>
      </c>
      <c r="G59" s="10" t="s">
        <v>120</v>
      </c>
      <c r="H59" s="10" t="s">
        <v>339</v>
      </c>
      <c r="I59" s="10" t="s">
        <v>53</v>
      </c>
      <c r="J59" s="13" t="s">
        <v>340</v>
      </c>
      <c r="K59" s="10" t="s">
        <v>40</v>
      </c>
      <c r="L59" s="10" t="s">
        <v>341</v>
      </c>
      <c r="M59" s="10">
        <v>90</v>
      </c>
      <c r="N59" s="10"/>
      <c r="O59" s="10"/>
      <c r="P59" s="10"/>
      <c r="Q59" s="10">
        <v>90</v>
      </c>
      <c r="R59" s="10"/>
      <c r="S59" s="10">
        <v>11</v>
      </c>
      <c r="T59" s="10">
        <v>26</v>
      </c>
      <c r="U59" s="10" t="s">
        <v>342</v>
      </c>
      <c r="V59" s="10" t="s">
        <v>43</v>
      </c>
      <c r="W59" s="10" t="s">
        <v>44</v>
      </c>
      <c r="X59" s="10" t="s">
        <v>343</v>
      </c>
      <c r="Y59" s="10" t="s">
        <v>46</v>
      </c>
      <c r="Z59" s="10" t="s">
        <v>47</v>
      </c>
      <c r="AA59" s="10" t="s">
        <v>324</v>
      </c>
      <c r="AB59" s="20" t="s">
        <v>44</v>
      </c>
      <c r="AC59" s="12"/>
      <c r="AD59" s="22"/>
      <c r="AE59" s="22"/>
      <c r="AF59" s="22"/>
      <c r="AG59" s="24"/>
      <c r="AH59" s="23"/>
      <c r="AI59" s="33"/>
      <c r="AJ59" s="33"/>
      <c r="AK59" s="24"/>
      <c r="AL59" s="23"/>
      <c r="AM59" s="23"/>
      <c r="AN59" s="24"/>
      <c r="AO59" s="23"/>
    </row>
    <row r="60" ht="62" customHeight="1" spans="1:41">
      <c r="A60" s="10">
        <v>56</v>
      </c>
      <c r="B60" s="12" t="s">
        <v>285</v>
      </c>
      <c r="C60" s="10" t="s">
        <v>89</v>
      </c>
      <c r="D60" s="10" t="s">
        <v>35</v>
      </c>
      <c r="E60" s="10" t="s">
        <v>35</v>
      </c>
      <c r="F60" s="10" t="s">
        <v>344</v>
      </c>
      <c r="G60" s="10" t="s">
        <v>120</v>
      </c>
      <c r="H60" s="10" t="s">
        <v>47</v>
      </c>
      <c r="I60" s="10" t="s">
        <v>183</v>
      </c>
      <c r="J60" s="13" t="s">
        <v>345</v>
      </c>
      <c r="K60" s="10" t="s">
        <v>346</v>
      </c>
      <c r="L60" s="10" t="s">
        <v>347</v>
      </c>
      <c r="M60" s="10">
        <v>400</v>
      </c>
      <c r="N60" s="10"/>
      <c r="O60" s="10"/>
      <c r="P60" s="10"/>
      <c r="Q60" s="10">
        <v>400</v>
      </c>
      <c r="R60" s="10"/>
      <c r="S60" s="10"/>
      <c r="T60" s="10" t="s">
        <v>348</v>
      </c>
      <c r="U60" s="10" t="s">
        <v>349</v>
      </c>
      <c r="V60" s="10" t="s">
        <v>43</v>
      </c>
      <c r="W60" s="10" t="s">
        <v>44</v>
      </c>
      <c r="X60" s="10" t="s">
        <v>350</v>
      </c>
      <c r="Y60" s="10" t="s">
        <v>46</v>
      </c>
      <c r="Z60" s="10" t="s">
        <v>47</v>
      </c>
      <c r="AA60" s="10" t="s">
        <v>324</v>
      </c>
      <c r="AB60" s="20" t="s">
        <v>44</v>
      </c>
      <c r="AC60" s="12"/>
      <c r="AD60" s="22"/>
      <c r="AE60" s="30"/>
      <c r="AF60" s="30"/>
      <c r="AG60" s="24"/>
      <c r="AH60" s="23"/>
      <c r="AI60" s="24"/>
      <c r="AJ60" s="24"/>
      <c r="AK60" s="24"/>
      <c r="AL60" s="24"/>
      <c r="AM60" s="23"/>
      <c r="AN60" s="24"/>
      <c r="AO60" s="23"/>
    </row>
    <row r="61" ht="62" customHeight="1" spans="1:41">
      <c r="A61" s="10">
        <v>57</v>
      </c>
      <c r="B61" s="12" t="s">
        <v>285</v>
      </c>
      <c r="C61" s="10" t="s">
        <v>89</v>
      </c>
      <c r="D61" s="10" t="s">
        <v>35</v>
      </c>
      <c r="E61" s="10" t="s">
        <v>35</v>
      </c>
      <c r="F61" s="10" t="s">
        <v>351</v>
      </c>
      <c r="G61" s="10" t="s">
        <v>37</v>
      </c>
      <c r="H61" s="10" t="s">
        <v>47</v>
      </c>
      <c r="I61" s="10" t="s">
        <v>183</v>
      </c>
      <c r="J61" s="13" t="s">
        <v>352</v>
      </c>
      <c r="K61" s="10" t="s">
        <v>85</v>
      </c>
      <c r="L61" s="10" t="s">
        <v>41</v>
      </c>
      <c r="M61" s="10">
        <v>380</v>
      </c>
      <c r="N61" s="10"/>
      <c r="O61" s="10"/>
      <c r="P61" s="10"/>
      <c r="Q61" s="10">
        <v>380</v>
      </c>
      <c r="R61" s="10"/>
      <c r="S61" s="10">
        <v>162</v>
      </c>
      <c r="T61" s="10">
        <v>392</v>
      </c>
      <c r="U61" s="10" t="s">
        <v>353</v>
      </c>
      <c r="V61" s="10" t="s">
        <v>43</v>
      </c>
      <c r="W61" s="10" t="s">
        <v>44</v>
      </c>
      <c r="X61" s="10" t="s">
        <v>354</v>
      </c>
      <c r="Y61" s="10" t="s">
        <v>46</v>
      </c>
      <c r="Z61" s="10" t="s">
        <v>47</v>
      </c>
      <c r="AA61" s="10" t="s">
        <v>58</v>
      </c>
      <c r="AB61" s="20" t="s">
        <v>44</v>
      </c>
      <c r="AC61" s="12"/>
      <c r="AD61" s="22"/>
      <c r="AE61" s="22"/>
      <c r="AF61" s="23"/>
      <c r="AG61" s="23"/>
      <c r="AH61" s="23"/>
      <c r="AI61" s="23"/>
      <c r="AJ61" s="23"/>
      <c r="AK61" s="23"/>
      <c r="AL61" s="23"/>
      <c r="AM61" s="23"/>
      <c r="AN61" s="24"/>
      <c r="AO61" s="23"/>
    </row>
    <row r="62" ht="62" customHeight="1" spans="1:41">
      <c r="A62" s="10">
        <v>58</v>
      </c>
      <c r="B62" s="12" t="s">
        <v>285</v>
      </c>
      <c r="C62" s="10" t="s">
        <v>89</v>
      </c>
      <c r="D62" s="10" t="s">
        <v>35</v>
      </c>
      <c r="E62" s="10" t="s">
        <v>35</v>
      </c>
      <c r="F62" s="10" t="s">
        <v>355</v>
      </c>
      <c r="G62" s="10" t="s">
        <v>37</v>
      </c>
      <c r="H62" s="10" t="s">
        <v>47</v>
      </c>
      <c r="I62" s="10" t="s">
        <v>183</v>
      </c>
      <c r="J62" s="13" t="s">
        <v>356</v>
      </c>
      <c r="K62" s="10" t="s">
        <v>40</v>
      </c>
      <c r="L62" s="10" t="s">
        <v>311</v>
      </c>
      <c r="M62" s="10">
        <v>598.2</v>
      </c>
      <c r="N62" s="10"/>
      <c r="O62" s="10"/>
      <c r="P62" s="10"/>
      <c r="Q62" s="10">
        <v>598.2</v>
      </c>
      <c r="R62" s="10"/>
      <c r="S62" s="10">
        <v>479</v>
      </c>
      <c r="T62" s="10">
        <v>1298</v>
      </c>
      <c r="U62" s="10" t="s">
        <v>357</v>
      </c>
      <c r="V62" s="10" t="s">
        <v>43</v>
      </c>
      <c r="W62" s="10" t="s">
        <v>44</v>
      </c>
      <c r="X62" s="10" t="s">
        <v>358</v>
      </c>
      <c r="Y62" s="10" t="s">
        <v>46</v>
      </c>
      <c r="Z62" s="10" t="s">
        <v>47</v>
      </c>
      <c r="AA62" s="10" t="s">
        <v>58</v>
      </c>
      <c r="AB62" s="20" t="s">
        <v>44</v>
      </c>
      <c r="AC62" s="12"/>
      <c r="AD62" s="23"/>
      <c r="AE62" s="22"/>
      <c r="AF62" s="30"/>
      <c r="AG62" s="23"/>
      <c r="AH62" s="23"/>
      <c r="AI62" s="34"/>
      <c r="AJ62" s="34"/>
      <c r="AK62" s="23"/>
      <c r="AL62" s="23"/>
      <c r="AM62" s="23"/>
      <c r="AN62" s="24"/>
      <c r="AO62" s="23"/>
    </row>
    <row r="63" ht="62" customHeight="1" spans="1:41">
      <c r="A63" s="10">
        <v>59</v>
      </c>
      <c r="B63" s="12" t="s">
        <v>285</v>
      </c>
      <c r="C63" s="10" t="s">
        <v>89</v>
      </c>
      <c r="D63" s="10" t="s">
        <v>359</v>
      </c>
      <c r="E63" s="10" t="s">
        <v>360</v>
      </c>
      <c r="F63" s="10" t="s">
        <v>361</v>
      </c>
      <c r="G63" s="10" t="s">
        <v>37</v>
      </c>
      <c r="H63" s="10" t="s">
        <v>362</v>
      </c>
      <c r="I63" s="10" t="s">
        <v>53</v>
      </c>
      <c r="J63" s="13" t="s">
        <v>363</v>
      </c>
      <c r="K63" s="10" t="s">
        <v>364</v>
      </c>
      <c r="L63" s="10" t="s">
        <v>365</v>
      </c>
      <c r="M63" s="10">
        <v>100</v>
      </c>
      <c r="N63" s="10"/>
      <c r="O63" s="10"/>
      <c r="P63" s="10"/>
      <c r="Q63" s="10">
        <v>100</v>
      </c>
      <c r="R63" s="10"/>
      <c r="S63" s="10" t="s">
        <v>366</v>
      </c>
      <c r="T63" s="10" t="s">
        <v>367</v>
      </c>
      <c r="U63" s="10" t="s">
        <v>368</v>
      </c>
      <c r="V63" s="10" t="s">
        <v>43</v>
      </c>
      <c r="W63" s="10" t="s">
        <v>44</v>
      </c>
      <c r="X63" s="10" t="s">
        <v>369</v>
      </c>
      <c r="Y63" s="10" t="s">
        <v>46</v>
      </c>
      <c r="Z63" s="10" t="s">
        <v>47</v>
      </c>
      <c r="AA63" s="10" t="s">
        <v>58</v>
      </c>
      <c r="AB63" s="20" t="s">
        <v>44</v>
      </c>
      <c r="AC63" s="12"/>
      <c r="AD63" s="22"/>
      <c r="AE63" s="30"/>
      <c r="AF63" s="30"/>
      <c r="AG63" s="23"/>
      <c r="AH63" s="23"/>
      <c r="AI63" s="23"/>
      <c r="AJ63" s="34"/>
      <c r="AK63" s="24"/>
      <c r="AL63" s="23"/>
      <c r="AM63" s="23"/>
      <c r="AN63" s="24"/>
      <c r="AO63" s="23"/>
    </row>
    <row r="64" ht="62" customHeight="1" spans="1:41">
      <c r="A64" s="10">
        <v>60</v>
      </c>
      <c r="B64" s="12" t="s">
        <v>285</v>
      </c>
      <c r="C64" s="10" t="s">
        <v>89</v>
      </c>
      <c r="D64" s="10" t="s">
        <v>35</v>
      </c>
      <c r="E64" s="10" t="s">
        <v>35</v>
      </c>
      <c r="F64" s="10" t="s">
        <v>370</v>
      </c>
      <c r="G64" s="10" t="s">
        <v>37</v>
      </c>
      <c r="H64" s="10" t="s">
        <v>47</v>
      </c>
      <c r="I64" s="10" t="s">
        <v>183</v>
      </c>
      <c r="J64" s="13" t="s">
        <v>371</v>
      </c>
      <c r="K64" s="10" t="s">
        <v>310</v>
      </c>
      <c r="L64" s="10" t="s">
        <v>372</v>
      </c>
      <c r="M64" s="10">
        <v>425</v>
      </c>
      <c r="N64" s="10"/>
      <c r="O64" s="10"/>
      <c r="P64" s="10"/>
      <c r="Q64" s="10">
        <v>425</v>
      </c>
      <c r="R64" s="10"/>
      <c r="S64" s="10" t="s">
        <v>373</v>
      </c>
      <c r="T64" s="10" t="s">
        <v>374</v>
      </c>
      <c r="U64" s="10" t="s">
        <v>375</v>
      </c>
      <c r="V64" s="10" t="s">
        <v>43</v>
      </c>
      <c r="W64" s="10" t="s">
        <v>44</v>
      </c>
      <c r="X64" s="10" t="s">
        <v>376</v>
      </c>
      <c r="Y64" s="10" t="s">
        <v>46</v>
      </c>
      <c r="Z64" s="10" t="s">
        <v>47</v>
      </c>
      <c r="AA64" s="10" t="s">
        <v>324</v>
      </c>
      <c r="AB64" s="20" t="s">
        <v>44</v>
      </c>
      <c r="AC64" s="12"/>
      <c r="AD64" s="22"/>
      <c r="AE64" s="22"/>
      <c r="AF64" s="23"/>
      <c r="AG64" s="23"/>
      <c r="AH64" s="23"/>
      <c r="AI64" s="33"/>
      <c r="AJ64" s="33"/>
      <c r="AK64" s="33"/>
      <c r="AL64" s="33"/>
      <c r="AM64" s="23"/>
      <c r="AN64" s="24"/>
      <c r="AO64" s="23"/>
    </row>
    <row r="65" ht="62" customHeight="1" spans="1:41">
      <c r="A65" s="10">
        <v>61</v>
      </c>
      <c r="B65" s="12" t="s">
        <v>285</v>
      </c>
      <c r="C65" s="10" t="s">
        <v>181</v>
      </c>
      <c r="D65" s="10" t="s">
        <v>35</v>
      </c>
      <c r="E65" s="10" t="s">
        <v>35</v>
      </c>
      <c r="F65" s="10" t="s">
        <v>182</v>
      </c>
      <c r="G65" s="10" t="s">
        <v>37</v>
      </c>
      <c r="H65" s="10" t="s">
        <v>47</v>
      </c>
      <c r="I65" s="10" t="s">
        <v>183</v>
      </c>
      <c r="J65" s="13" t="s">
        <v>184</v>
      </c>
      <c r="K65" s="10" t="s">
        <v>85</v>
      </c>
      <c r="L65" s="10" t="s">
        <v>86</v>
      </c>
      <c r="M65" s="10">
        <v>70</v>
      </c>
      <c r="N65" s="10"/>
      <c r="O65" s="10"/>
      <c r="P65" s="10"/>
      <c r="Q65" s="10">
        <v>70</v>
      </c>
      <c r="R65" s="10"/>
      <c r="S65" s="10" t="s">
        <v>47</v>
      </c>
      <c r="T65" s="10" t="s">
        <v>47</v>
      </c>
      <c r="U65" s="10" t="s">
        <v>185</v>
      </c>
      <c r="V65" s="10" t="s">
        <v>43</v>
      </c>
      <c r="W65" s="10" t="s">
        <v>44</v>
      </c>
      <c r="X65" s="10" t="s">
        <v>186</v>
      </c>
      <c r="Y65" s="10" t="s">
        <v>46</v>
      </c>
      <c r="Z65" s="10" t="s">
        <v>47</v>
      </c>
      <c r="AA65" s="10" t="s">
        <v>47</v>
      </c>
      <c r="AB65" s="20" t="s">
        <v>44</v>
      </c>
      <c r="AC65" s="12"/>
      <c r="AD65" s="23"/>
      <c r="AE65" s="22"/>
      <c r="AF65" s="22"/>
      <c r="AG65" s="23"/>
      <c r="AH65" s="23"/>
      <c r="AI65" s="34"/>
      <c r="AJ65" s="34"/>
      <c r="AK65" s="23"/>
      <c r="AL65" s="23"/>
      <c r="AM65" s="23"/>
      <c r="AN65" s="24"/>
      <c r="AO65" s="23"/>
    </row>
    <row r="66" ht="62" customHeight="1" spans="1:41">
      <c r="A66" s="10">
        <v>62</v>
      </c>
      <c r="B66" s="13" t="s">
        <v>377</v>
      </c>
      <c r="C66" s="10" t="s">
        <v>278</v>
      </c>
      <c r="D66" s="10" t="s">
        <v>35</v>
      </c>
      <c r="E66" s="10" t="s">
        <v>35</v>
      </c>
      <c r="F66" s="10" t="s">
        <v>314</v>
      </c>
      <c r="G66" s="10" t="s">
        <v>37</v>
      </c>
      <c r="H66" s="10" t="s">
        <v>47</v>
      </c>
      <c r="I66" s="10" t="s">
        <v>183</v>
      </c>
      <c r="J66" s="13" t="s">
        <v>315</v>
      </c>
      <c r="K66" s="10" t="s">
        <v>316</v>
      </c>
      <c r="L66" s="10" t="s">
        <v>311</v>
      </c>
      <c r="M66" s="10">
        <v>741.12</v>
      </c>
      <c r="N66" s="10"/>
      <c r="O66" s="10"/>
      <c r="P66" s="10">
        <f t="shared" ref="P66:P83" si="2">M66</f>
        <v>741.12</v>
      </c>
      <c r="Q66" s="10"/>
      <c r="R66" s="10"/>
      <c r="S66" s="10">
        <v>3088</v>
      </c>
      <c r="T66" s="10">
        <v>7949</v>
      </c>
      <c r="U66" s="10" t="s">
        <v>317</v>
      </c>
      <c r="V66" s="10" t="s">
        <v>43</v>
      </c>
      <c r="W66" s="10" t="s">
        <v>44</v>
      </c>
      <c r="X66" s="10" t="s">
        <v>318</v>
      </c>
      <c r="Y66" s="10" t="s">
        <v>46</v>
      </c>
      <c r="Z66" s="10" t="s">
        <v>47</v>
      </c>
      <c r="AA66" s="10" t="s">
        <v>48</v>
      </c>
      <c r="AB66" s="20" t="s">
        <v>44</v>
      </c>
      <c r="AC66" s="13"/>
      <c r="AD66" s="23"/>
      <c r="AE66" s="22"/>
      <c r="AF66" s="22"/>
      <c r="AG66" s="23"/>
      <c r="AH66" s="23"/>
      <c r="AI66" s="34"/>
      <c r="AJ66" s="34"/>
      <c r="AK66" s="23"/>
      <c r="AL66" s="23"/>
      <c r="AM66" s="23"/>
      <c r="AN66" s="24"/>
      <c r="AO66" s="23"/>
    </row>
    <row r="67" ht="62" customHeight="1" spans="1:41">
      <c r="A67" s="10">
        <v>63</v>
      </c>
      <c r="B67" s="13" t="s">
        <v>377</v>
      </c>
      <c r="C67" s="10" t="s">
        <v>278</v>
      </c>
      <c r="D67" s="10" t="s">
        <v>35</v>
      </c>
      <c r="E67" s="10" t="s">
        <v>35</v>
      </c>
      <c r="F67" s="10" t="s">
        <v>378</v>
      </c>
      <c r="G67" s="10" t="s">
        <v>37</v>
      </c>
      <c r="H67" s="10" t="s">
        <v>47</v>
      </c>
      <c r="I67" s="10" t="s">
        <v>183</v>
      </c>
      <c r="J67" s="13" t="s">
        <v>379</v>
      </c>
      <c r="K67" s="10" t="s">
        <v>40</v>
      </c>
      <c r="L67" s="10" t="s">
        <v>311</v>
      </c>
      <c r="M67" s="10">
        <v>203.76</v>
      </c>
      <c r="N67" s="10"/>
      <c r="O67" s="10"/>
      <c r="P67" s="10">
        <f t="shared" si="2"/>
        <v>203.76</v>
      </c>
      <c r="Q67" s="10"/>
      <c r="R67" s="10"/>
      <c r="S67" s="10">
        <v>566</v>
      </c>
      <c r="T67" s="10">
        <v>1395</v>
      </c>
      <c r="U67" s="10" t="s">
        <v>317</v>
      </c>
      <c r="V67" s="10" t="s">
        <v>43</v>
      </c>
      <c r="W67" s="10" t="s">
        <v>44</v>
      </c>
      <c r="X67" s="10" t="s">
        <v>380</v>
      </c>
      <c r="Y67" s="10" t="s">
        <v>46</v>
      </c>
      <c r="Z67" s="10" t="s">
        <v>47</v>
      </c>
      <c r="AA67" s="10" t="s">
        <v>48</v>
      </c>
      <c r="AB67" s="20" t="s">
        <v>44</v>
      </c>
      <c r="AC67" s="13"/>
      <c r="AD67" s="23"/>
      <c r="AE67" s="22"/>
      <c r="AF67" s="22"/>
      <c r="AG67" s="23"/>
      <c r="AH67" s="23"/>
      <c r="AI67" s="34"/>
      <c r="AJ67" s="34"/>
      <c r="AK67" s="23"/>
      <c r="AL67" s="23"/>
      <c r="AM67" s="23"/>
      <c r="AN67" s="24"/>
      <c r="AO67" s="23"/>
    </row>
    <row r="68" ht="62" customHeight="1" spans="1:41">
      <c r="A68" s="10">
        <v>64</v>
      </c>
      <c r="B68" s="13" t="s">
        <v>377</v>
      </c>
      <c r="C68" s="10" t="s">
        <v>278</v>
      </c>
      <c r="D68" s="10" t="s">
        <v>35</v>
      </c>
      <c r="E68" s="10" t="s">
        <v>47</v>
      </c>
      <c r="F68" s="10" t="s">
        <v>381</v>
      </c>
      <c r="G68" s="10" t="s">
        <v>37</v>
      </c>
      <c r="H68" s="10" t="s">
        <v>47</v>
      </c>
      <c r="I68" s="10" t="s">
        <v>183</v>
      </c>
      <c r="J68" s="13" t="s">
        <v>382</v>
      </c>
      <c r="K68" s="10" t="s">
        <v>281</v>
      </c>
      <c r="L68" s="10" t="s">
        <v>282</v>
      </c>
      <c r="M68" s="10">
        <v>175</v>
      </c>
      <c r="N68" s="10"/>
      <c r="O68" s="10"/>
      <c r="P68" s="10">
        <f t="shared" si="2"/>
        <v>175</v>
      </c>
      <c r="Q68" s="10"/>
      <c r="R68" s="10"/>
      <c r="S68" s="10" t="s">
        <v>47</v>
      </c>
      <c r="T68" s="10">
        <v>6000</v>
      </c>
      <c r="U68" s="10" t="s">
        <v>383</v>
      </c>
      <c r="V68" s="10" t="s">
        <v>43</v>
      </c>
      <c r="W68" s="10" t="s">
        <v>44</v>
      </c>
      <c r="X68" s="10" t="s">
        <v>384</v>
      </c>
      <c r="Y68" s="10" t="s">
        <v>46</v>
      </c>
      <c r="Z68" s="10" t="s">
        <v>47</v>
      </c>
      <c r="AA68" s="10" t="s">
        <v>48</v>
      </c>
      <c r="AB68" s="20" t="s">
        <v>44</v>
      </c>
      <c r="AC68" s="13"/>
      <c r="AD68" s="23"/>
      <c r="AE68" s="22"/>
      <c r="AF68" s="22"/>
      <c r="AG68" s="23"/>
      <c r="AH68" s="23"/>
      <c r="AI68" s="34"/>
      <c r="AJ68" s="34"/>
      <c r="AK68" s="23"/>
      <c r="AL68" s="23"/>
      <c r="AM68" s="23"/>
      <c r="AN68" s="24"/>
      <c r="AO68" s="23"/>
    </row>
    <row r="69" ht="62" customHeight="1" spans="1:41">
      <c r="A69" s="10">
        <v>65</v>
      </c>
      <c r="B69" s="13" t="s">
        <v>377</v>
      </c>
      <c r="C69" s="10" t="s">
        <v>286</v>
      </c>
      <c r="D69" s="10" t="s">
        <v>35</v>
      </c>
      <c r="E69" s="10" t="s">
        <v>35</v>
      </c>
      <c r="F69" s="10" t="s">
        <v>385</v>
      </c>
      <c r="G69" s="10" t="s">
        <v>37</v>
      </c>
      <c r="H69" s="10" t="s">
        <v>47</v>
      </c>
      <c r="I69" s="10" t="s">
        <v>53</v>
      </c>
      <c r="J69" s="13" t="s">
        <v>386</v>
      </c>
      <c r="K69" s="10" t="s">
        <v>40</v>
      </c>
      <c r="L69" s="10" t="s">
        <v>387</v>
      </c>
      <c r="M69" s="10">
        <v>349.5</v>
      </c>
      <c r="N69" s="10"/>
      <c r="O69" s="10"/>
      <c r="P69" s="10">
        <f t="shared" si="2"/>
        <v>349.5</v>
      </c>
      <c r="Q69" s="10"/>
      <c r="R69" s="10"/>
      <c r="S69" s="10" t="s">
        <v>47</v>
      </c>
      <c r="T69" s="10">
        <v>1165</v>
      </c>
      <c r="U69" s="10" t="s">
        <v>388</v>
      </c>
      <c r="V69" s="10" t="s">
        <v>43</v>
      </c>
      <c r="W69" s="10" t="s">
        <v>44</v>
      </c>
      <c r="X69" s="10" t="s">
        <v>389</v>
      </c>
      <c r="Y69" s="10" t="s">
        <v>46</v>
      </c>
      <c r="Z69" s="10" t="s">
        <v>47</v>
      </c>
      <c r="AA69" s="10" t="s">
        <v>48</v>
      </c>
      <c r="AB69" s="20" t="s">
        <v>44</v>
      </c>
      <c r="AC69" s="13"/>
      <c r="AD69" s="23"/>
      <c r="AE69" s="23"/>
      <c r="AF69" s="23"/>
      <c r="AG69" s="23"/>
      <c r="AH69" s="23"/>
      <c r="AI69" s="34"/>
      <c r="AJ69" s="34"/>
      <c r="AK69" s="23"/>
      <c r="AL69" s="23"/>
      <c r="AM69" s="23"/>
      <c r="AN69" s="24"/>
      <c r="AO69" s="23"/>
    </row>
    <row r="70" ht="62" customHeight="1" spans="1:41">
      <c r="A70" s="10">
        <v>66</v>
      </c>
      <c r="B70" s="13" t="s">
        <v>377</v>
      </c>
      <c r="C70" s="10" t="s">
        <v>34</v>
      </c>
      <c r="D70" s="10" t="s">
        <v>130</v>
      </c>
      <c r="E70" s="10" t="s">
        <v>295</v>
      </c>
      <c r="F70" s="10" t="s">
        <v>296</v>
      </c>
      <c r="G70" s="10" t="s">
        <v>37</v>
      </c>
      <c r="H70" s="10" t="s">
        <v>297</v>
      </c>
      <c r="I70" s="10" t="s">
        <v>183</v>
      </c>
      <c r="J70" s="13" t="s">
        <v>390</v>
      </c>
      <c r="K70" s="10" t="s">
        <v>40</v>
      </c>
      <c r="L70" s="10" t="s">
        <v>299</v>
      </c>
      <c r="M70" s="10">
        <v>147</v>
      </c>
      <c r="N70" s="10"/>
      <c r="O70" s="10"/>
      <c r="P70" s="10">
        <f t="shared" si="2"/>
        <v>147</v>
      </c>
      <c r="Q70" s="10"/>
      <c r="R70" s="10"/>
      <c r="S70" s="10" t="s">
        <v>391</v>
      </c>
      <c r="T70" s="10" t="s">
        <v>392</v>
      </c>
      <c r="U70" s="10" t="s">
        <v>56</v>
      </c>
      <c r="V70" s="10" t="s">
        <v>43</v>
      </c>
      <c r="W70" s="10" t="s">
        <v>44</v>
      </c>
      <c r="X70" s="10" t="s">
        <v>57</v>
      </c>
      <c r="Y70" s="10" t="s">
        <v>46</v>
      </c>
      <c r="Z70" s="10" t="s">
        <v>47</v>
      </c>
      <c r="AA70" s="10" t="s">
        <v>213</v>
      </c>
      <c r="AB70" s="20" t="s">
        <v>44</v>
      </c>
      <c r="AC70" s="13"/>
      <c r="AD70" s="22"/>
      <c r="AE70" s="24"/>
      <c r="AF70" s="24"/>
      <c r="AG70" s="24"/>
      <c r="AH70" s="23"/>
      <c r="AI70" s="24"/>
      <c r="AJ70" s="24"/>
      <c r="AK70" s="24"/>
      <c r="AL70" s="24"/>
      <c r="AM70" s="23"/>
      <c r="AN70" s="24"/>
      <c r="AO70" s="23"/>
    </row>
    <row r="71" ht="62" customHeight="1" spans="1:41">
      <c r="A71" s="10">
        <v>67</v>
      </c>
      <c r="B71" s="13" t="s">
        <v>377</v>
      </c>
      <c r="C71" s="10" t="s">
        <v>89</v>
      </c>
      <c r="D71" s="10" t="s">
        <v>35</v>
      </c>
      <c r="E71" s="10" t="s">
        <v>35</v>
      </c>
      <c r="F71" s="10" t="s">
        <v>355</v>
      </c>
      <c r="G71" s="10" t="s">
        <v>37</v>
      </c>
      <c r="H71" s="10" t="s">
        <v>47</v>
      </c>
      <c r="I71" s="10" t="s">
        <v>183</v>
      </c>
      <c r="J71" s="13" t="s">
        <v>393</v>
      </c>
      <c r="K71" s="10" t="s">
        <v>40</v>
      </c>
      <c r="L71" s="10" t="s">
        <v>311</v>
      </c>
      <c r="M71" s="10">
        <v>217.7</v>
      </c>
      <c r="N71" s="10"/>
      <c r="O71" s="10"/>
      <c r="P71" s="10">
        <f t="shared" si="2"/>
        <v>217.7</v>
      </c>
      <c r="Q71" s="10"/>
      <c r="R71" s="10"/>
      <c r="S71" s="10">
        <v>140</v>
      </c>
      <c r="T71" s="10">
        <v>323</v>
      </c>
      <c r="U71" s="10" t="s">
        <v>357</v>
      </c>
      <c r="V71" s="10" t="s">
        <v>43</v>
      </c>
      <c r="W71" s="10" t="s">
        <v>44</v>
      </c>
      <c r="X71" s="10" t="s">
        <v>358</v>
      </c>
      <c r="Y71" s="10" t="s">
        <v>46</v>
      </c>
      <c r="Z71" s="10" t="s">
        <v>47</v>
      </c>
      <c r="AA71" s="10" t="s">
        <v>58</v>
      </c>
      <c r="AB71" s="20" t="s">
        <v>44</v>
      </c>
      <c r="AC71" s="13"/>
      <c r="AD71" s="22"/>
      <c r="AE71" s="23"/>
      <c r="AF71" s="30"/>
      <c r="AG71" s="23"/>
      <c r="AH71" s="23"/>
      <c r="AI71" s="34"/>
      <c r="AJ71" s="34"/>
      <c r="AK71" s="23"/>
      <c r="AL71" s="23"/>
      <c r="AM71" s="23"/>
      <c r="AN71" s="24"/>
      <c r="AO71" s="23"/>
    </row>
    <row r="72" ht="62" customHeight="1" spans="1:41">
      <c r="A72" s="10">
        <v>68</v>
      </c>
      <c r="B72" s="13" t="s">
        <v>377</v>
      </c>
      <c r="C72" s="10" t="s">
        <v>89</v>
      </c>
      <c r="D72" s="10" t="s">
        <v>59</v>
      </c>
      <c r="E72" s="10" t="s">
        <v>394</v>
      </c>
      <c r="F72" s="10" t="s">
        <v>395</v>
      </c>
      <c r="G72" s="10" t="s">
        <v>37</v>
      </c>
      <c r="H72" s="10" t="s">
        <v>396</v>
      </c>
      <c r="I72" s="10" t="s">
        <v>397</v>
      </c>
      <c r="J72" s="13" t="s">
        <v>398</v>
      </c>
      <c r="K72" s="10" t="s">
        <v>178</v>
      </c>
      <c r="L72" s="10" t="s">
        <v>64</v>
      </c>
      <c r="M72" s="10">
        <v>40</v>
      </c>
      <c r="N72" s="10"/>
      <c r="O72" s="10"/>
      <c r="P72" s="10">
        <f t="shared" si="2"/>
        <v>40</v>
      </c>
      <c r="Q72" s="10"/>
      <c r="R72" s="10"/>
      <c r="S72" s="10">
        <v>10</v>
      </c>
      <c r="T72" s="10">
        <v>23</v>
      </c>
      <c r="U72" s="10" t="s">
        <v>399</v>
      </c>
      <c r="V72" s="10" t="s">
        <v>43</v>
      </c>
      <c r="W72" s="10" t="s">
        <v>44</v>
      </c>
      <c r="X72" s="10" t="s">
        <v>400</v>
      </c>
      <c r="Y72" s="10" t="s">
        <v>46</v>
      </c>
      <c r="Z72" s="10" t="s">
        <v>81</v>
      </c>
      <c r="AA72" s="10" t="s">
        <v>58</v>
      </c>
      <c r="AB72" s="20" t="s">
        <v>44</v>
      </c>
      <c r="AC72" s="13"/>
      <c r="AD72" s="22"/>
      <c r="AE72" s="24"/>
      <c r="AF72" s="29"/>
      <c r="AG72" s="23"/>
      <c r="AH72" s="23"/>
      <c r="AI72" s="23"/>
      <c r="AJ72" s="29"/>
      <c r="AK72" s="29"/>
      <c r="AL72" s="29"/>
      <c r="AM72" s="26"/>
      <c r="AN72" s="24"/>
      <c r="AO72" s="26"/>
    </row>
    <row r="73" ht="62" customHeight="1" spans="1:41">
      <c r="A73" s="10">
        <v>69</v>
      </c>
      <c r="B73" s="13" t="s">
        <v>377</v>
      </c>
      <c r="C73" s="10" t="s">
        <v>89</v>
      </c>
      <c r="D73" s="10" t="s">
        <v>401</v>
      </c>
      <c r="E73" s="10" t="s">
        <v>402</v>
      </c>
      <c r="F73" s="10" t="s">
        <v>403</v>
      </c>
      <c r="G73" s="10" t="s">
        <v>37</v>
      </c>
      <c r="H73" s="10" t="s">
        <v>404</v>
      </c>
      <c r="I73" s="10" t="s">
        <v>397</v>
      </c>
      <c r="J73" s="13" t="s">
        <v>405</v>
      </c>
      <c r="K73" s="10" t="s">
        <v>178</v>
      </c>
      <c r="L73" s="10" t="s">
        <v>406</v>
      </c>
      <c r="M73" s="10">
        <v>30</v>
      </c>
      <c r="N73" s="10"/>
      <c r="O73" s="10"/>
      <c r="P73" s="10">
        <f t="shared" si="2"/>
        <v>30</v>
      </c>
      <c r="Q73" s="10"/>
      <c r="R73" s="10"/>
      <c r="S73" s="10">
        <v>35</v>
      </c>
      <c r="T73" s="10">
        <v>58</v>
      </c>
      <c r="U73" s="10" t="s">
        <v>407</v>
      </c>
      <c r="V73" s="10" t="s">
        <v>43</v>
      </c>
      <c r="W73" s="10" t="s">
        <v>44</v>
      </c>
      <c r="X73" s="10" t="s">
        <v>400</v>
      </c>
      <c r="Y73" s="10" t="s">
        <v>46</v>
      </c>
      <c r="Z73" s="10" t="s">
        <v>44</v>
      </c>
      <c r="AA73" s="10" t="s">
        <v>58</v>
      </c>
      <c r="AB73" s="20" t="s">
        <v>44</v>
      </c>
      <c r="AC73" s="13"/>
      <c r="AD73" s="22"/>
      <c r="AE73" s="24"/>
      <c r="AF73" s="29"/>
      <c r="AG73" s="26"/>
      <c r="AH73" s="26"/>
      <c r="AI73" s="26"/>
      <c r="AJ73" s="29"/>
      <c r="AK73" s="29"/>
      <c r="AL73" s="29"/>
      <c r="AM73" s="29"/>
      <c r="AN73" s="24"/>
      <c r="AO73" s="23"/>
    </row>
    <row r="74" ht="62" customHeight="1" spans="1:41">
      <c r="A74" s="10">
        <v>70</v>
      </c>
      <c r="B74" s="13" t="s">
        <v>377</v>
      </c>
      <c r="C74" s="10" t="s">
        <v>89</v>
      </c>
      <c r="D74" s="10" t="s">
        <v>96</v>
      </c>
      <c r="E74" s="10" t="s">
        <v>408</v>
      </c>
      <c r="F74" s="10" t="s">
        <v>409</v>
      </c>
      <c r="G74" s="10" t="s">
        <v>37</v>
      </c>
      <c r="H74" s="10" t="s">
        <v>410</v>
      </c>
      <c r="I74" s="10" t="s">
        <v>397</v>
      </c>
      <c r="J74" s="13" t="s">
        <v>411</v>
      </c>
      <c r="K74" s="10" t="s">
        <v>178</v>
      </c>
      <c r="L74" s="10" t="s">
        <v>101</v>
      </c>
      <c r="M74" s="10">
        <v>110</v>
      </c>
      <c r="N74" s="10"/>
      <c r="O74" s="10"/>
      <c r="P74" s="10">
        <f t="shared" si="2"/>
        <v>110</v>
      </c>
      <c r="Q74" s="10"/>
      <c r="R74" s="10"/>
      <c r="S74" s="10">
        <v>35</v>
      </c>
      <c r="T74" s="10">
        <v>72</v>
      </c>
      <c r="U74" s="10" t="s">
        <v>412</v>
      </c>
      <c r="V74" s="10" t="s">
        <v>43</v>
      </c>
      <c r="W74" s="10" t="s">
        <v>44</v>
      </c>
      <c r="X74" s="10" t="s">
        <v>400</v>
      </c>
      <c r="Y74" s="10" t="s">
        <v>46</v>
      </c>
      <c r="Z74" s="10" t="s">
        <v>44</v>
      </c>
      <c r="AA74" s="10" t="s">
        <v>58</v>
      </c>
      <c r="AB74" s="20" t="s">
        <v>44</v>
      </c>
      <c r="AC74" s="13"/>
      <c r="AD74" s="22"/>
      <c r="AE74" s="24"/>
      <c r="AF74" s="24"/>
      <c r="AG74" s="23"/>
      <c r="AH74" s="23"/>
      <c r="AI74" s="23"/>
      <c r="AJ74" s="32"/>
      <c r="AK74" s="32"/>
      <c r="AL74" s="32"/>
      <c r="AM74" s="32"/>
      <c r="AN74" s="24"/>
      <c r="AO74" s="23"/>
    </row>
    <row r="75" ht="62" customHeight="1" spans="1:41">
      <c r="A75" s="10">
        <v>71</v>
      </c>
      <c r="B75" s="13" t="s">
        <v>377</v>
      </c>
      <c r="C75" s="10" t="s">
        <v>89</v>
      </c>
      <c r="D75" s="10" t="s">
        <v>137</v>
      </c>
      <c r="E75" s="10" t="s">
        <v>413</v>
      </c>
      <c r="F75" s="10" t="s">
        <v>145</v>
      </c>
      <c r="G75" s="10" t="s">
        <v>37</v>
      </c>
      <c r="H75" s="10" t="s">
        <v>414</v>
      </c>
      <c r="I75" s="10" t="s">
        <v>53</v>
      </c>
      <c r="J75" s="13" t="s">
        <v>415</v>
      </c>
      <c r="K75" s="10" t="s">
        <v>416</v>
      </c>
      <c r="L75" s="10" t="s">
        <v>142</v>
      </c>
      <c r="M75" s="10">
        <v>118</v>
      </c>
      <c r="N75" s="10"/>
      <c r="O75" s="10"/>
      <c r="P75" s="10">
        <f t="shared" si="2"/>
        <v>118</v>
      </c>
      <c r="Q75" s="10"/>
      <c r="R75" s="10"/>
      <c r="S75" s="10">
        <v>16</v>
      </c>
      <c r="T75" s="10">
        <v>37</v>
      </c>
      <c r="U75" s="10" t="s">
        <v>149</v>
      </c>
      <c r="V75" s="10" t="s">
        <v>43</v>
      </c>
      <c r="W75" s="10" t="s">
        <v>44</v>
      </c>
      <c r="X75" s="10" t="s">
        <v>150</v>
      </c>
      <c r="Y75" s="10" t="s">
        <v>46</v>
      </c>
      <c r="Z75" s="10" t="s">
        <v>81</v>
      </c>
      <c r="AA75" s="10" t="s">
        <v>58</v>
      </c>
      <c r="AB75" s="20" t="s">
        <v>44</v>
      </c>
      <c r="AC75" s="13"/>
      <c r="AD75" s="22"/>
      <c r="AE75" s="24"/>
      <c r="AF75" s="24"/>
      <c r="AG75" s="24"/>
      <c r="AH75" s="23"/>
      <c r="AI75" s="24"/>
      <c r="AJ75" s="24"/>
      <c r="AK75" s="24"/>
      <c r="AL75" s="24"/>
      <c r="AM75" s="23"/>
      <c r="AN75" s="24"/>
      <c r="AO75" s="23"/>
    </row>
    <row r="76" ht="62" customHeight="1" spans="1:41">
      <c r="A76" s="10">
        <v>72</v>
      </c>
      <c r="B76" s="13" t="s">
        <v>377</v>
      </c>
      <c r="C76" s="10" t="s">
        <v>89</v>
      </c>
      <c r="D76" s="10" t="s">
        <v>65</v>
      </c>
      <c r="E76" s="10" t="s">
        <v>417</v>
      </c>
      <c r="F76" s="10" t="s">
        <v>418</v>
      </c>
      <c r="G76" s="10" t="s">
        <v>37</v>
      </c>
      <c r="H76" s="10" t="s">
        <v>419</v>
      </c>
      <c r="I76" s="10" t="s">
        <v>53</v>
      </c>
      <c r="J76" s="13" t="s">
        <v>420</v>
      </c>
      <c r="K76" s="10" t="s">
        <v>40</v>
      </c>
      <c r="L76" s="10" t="s">
        <v>70</v>
      </c>
      <c r="M76" s="10">
        <v>201.020116</v>
      </c>
      <c r="N76" s="10"/>
      <c r="O76" s="10"/>
      <c r="P76" s="10">
        <f t="shared" si="2"/>
        <v>201.020116</v>
      </c>
      <c r="Q76" s="10"/>
      <c r="R76" s="10"/>
      <c r="S76" s="10"/>
      <c r="T76" s="10"/>
      <c r="U76" s="10" t="s">
        <v>353</v>
      </c>
      <c r="V76" s="10" t="s">
        <v>43</v>
      </c>
      <c r="W76" s="10" t="s">
        <v>44</v>
      </c>
      <c r="X76" s="13" t="s">
        <v>180</v>
      </c>
      <c r="Y76" s="10" t="s">
        <v>46</v>
      </c>
      <c r="Z76" s="10" t="s">
        <v>44</v>
      </c>
      <c r="AA76" s="10" t="s">
        <v>58</v>
      </c>
      <c r="AB76" s="20" t="s">
        <v>44</v>
      </c>
      <c r="AC76" s="13"/>
      <c r="AD76" s="22"/>
      <c r="AE76" s="24"/>
      <c r="AF76" s="24"/>
      <c r="AG76" s="24"/>
      <c r="AH76" s="23"/>
      <c r="AI76" s="24"/>
      <c r="AJ76" s="24"/>
      <c r="AK76" s="24"/>
      <c r="AL76" s="24"/>
      <c r="AM76" s="23"/>
      <c r="AN76" s="24"/>
      <c r="AO76" s="23"/>
    </row>
    <row r="77" ht="62" customHeight="1" spans="1:41">
      <c r="A77" s="10">
        <v>73</v>
      </c>
      <c r="B77" s="13" t="s">
        <v>377</v>
      </c>
      <c r="C77" s="10" t="s">
        <v>89</v>
      </c>
      <c r="D77" s="10" t="s">
        <v>65</v>
      </c>
      <c r="E77" s="10" t="s">
        <v>417</v>
      </c>
      <c r="F77" s="10" t="s">
        <v>418</v>
      </c>
      <c r="G77" s="10" t="s">
        <v>37</v>
      </c>
      <c r="H77" s="10" t="s">
        <v>419</v>
      </c>
      <c r="I77" s="10" t="s">
        <v>53</v>
      </c>
      <c r="J77" s="13" t="s">
        <v>421</v>
      </c>
      <c r="K77" s="10" t="s">
        <v>40</v>
      </c>
      <c r="L77" s="10" t="s">
        <v>70</v>
      </c>
      <c r="M77" s="10">
        <v>136.398765</v>
      </c>
      <c r="N77" s="10"/>
      <c r="O77" s="10"/>
      <c r="P77" s="10">
        <f t="shared" si="2"/>
        <v>136.398765</v>
      </c>
      <c r="Q77" s="10"/>
      <c r="R77" s="10"/>
      <c r="S77" s="10"/>
      <c r="T77" s="10"/>
      <c r="U77" s="10" t="s">
        <v>353</v>
      </c>
      <c r="V77" s="10" t="s">
        <v>43</v>
      </c>
      <c r="W77" s="10" t="s">
        <v>44</v>
      </c>
      <c r="X77" s="10" t="s">
        <v>422</v>
      </c>
      <c r="Y77" s="10" t="s">
        <v>46</v>
      </c>
      <c r="Z77" s="10" t="s">
        <v>44</v>
      </c>
      <c r="AA77" s="10" t="s">
        <v>58</v>
      </c>
      <c r="AB77" s="20" t="s">
        <v>44</v>
      </c>
      <c r="AC77" s="13"/>
      <c r="AD77" s="22"/>
      <c r="AE77" s="24"/>
      <c r="AF77" s="24"/>
      <c r="AG77" s="24"/>
      <c r="AH77" s="23"/>
      <c r="AI77" s="24"/>
      <c r="AJ77" s="24"/>
      <c r="AK77" s="24"/>
      <c r="AL77" s="24"/>
      <c r="AM77" s="23"/>
      <c r="AN77" s="24"/>
      <c r="AO77" s="23"/>
    </row>
    <row r="78" ht="62" customHeight="1" spans="1:41">
      <c r="A78" s="10">
        <v>74</v>
      </c>
      <c r="B78" s="13" t="s">
        <v>377</v>
      </c>
      <c r="C78" s="10" t="s">
        <v>89</v>
      </c>
      <c r="D78" s="10" t="s">
        <v>65</v>
      </c>
      <c r="E78" s="10" t="s">
        <v>417</v>
      </c>
      <c r="F78" s="10" t="s">
        <v>145</v>
      </c>
      <c r="G78" s="10" t="s">
        <v>37</v>
      </c>
      <c r="H78" s="10" t="s">
        <v>419</v>
      </c>
      <c r="I78" s="10" t="s">
        <v>53</v>
      </c>
      <c r="J78" s="13" t="s">
        <v>423</v>
      </c>
      <c r="K78" s="10" t="s">
        <v>40</v>
      </c>
      <c r="L78" s="10" t="s">
        <v>70</v>
      </c>
      <c r="M78" s="10">
        <v>325</v>
      </c>
      <c r="N78" s="10"/>
      <c r="O78" s="10"/>
      <c r="P78" s="10">
        <f t="shared" si="2"/>
        <v>325</v>
      </c>
      <c r="Q78" s="10"/>
      <c r="R78" s="10"/>
      <c r="S78" s="10"/>
      <c r="T78" s="10"/>
      <c r="U78" s="10" t="s">
        <v>424</v>
      </c>
      <c r="V78" s="10" t="s">
        <v>43</v>
      </c>
      <c r="W78" s="10" t="s">
        <v>44</v>
      </c>
      <c r="X78" s="10" t="s">
        <v>425</v>
      </c>
      <c r="Y78" s="10" t="s">
        <v>46</v>
      </c>
      <c r="Z78" s="10" t="s">
        <v>44</v>
      </c>
      <c r="AA78" s="10" t="s">
        <v>58</v>
      </c>
      <c r="AB78" s="20" t="s">
        <v>44</v>
      </c>
      <c r="AC78" s="13"/>
      <c r="AD78" s="22"/>
      <c r="AE78" s="24"/>
      <c r="AF78" s="24"/>
      <c r="AG78" s="24"/>
      <c r="AH78" s="23"/>
      <c r="AI78" s="24"/>
      <c r="AJ78" s="24"/>
      <c r="AK78" s="24"/>
      <c r="AL78" s="24"/>
      <c r="AM78" s="23"/>
      <c r="AN78" s="24"/>
      <c r="AO78" s="23"/>
    </row>
    <row r="79" ht="62" customHeight="1" spans="1:41">
      <c r="A79" s="10">
        <v>75</v>
      </c>
      <c r="B79" s="13" t="s">
        <v>377</v>
      </c>
      <c r="C79" s="10" t="s">
        <v>89</v>
      </c>
      <c r="D79" s="10" t="s">
        <v>401</v>
      </c>
      <c r="E79" s="10" t="s">
        <v>426</v>
      </c>
      <c r="F79" s="10" t="s">
        <v>418</v>
      </c>
      <c r="G79" s="10" t="s">
        <v>37</v>
      </c>
      <c r="H79" s="10" t="s">
        <v>427</v>
      </c>
      <c r="I79" s="10" t="s">
        <v>53</v>
      </c>
      <c r="J79" s="13" t="s">
        <v>428</v>
      </c>
      <c r="K79" s="10" t="s">
        <v>416</v>
      </c>
      <c r="L79" s="10" t="s">
        <v>406</v>
      </c>
      <c r="M79" s="10">
        <v>156.7</v>
      </c>
      <c r="N79" s="10"/>
      <c r="O79" s="10"/>
      <c r="P79" s="10">
        <f t="shared" si="2"/>
        <v>156.7</v>
      </c>
      <c r="Q79" s="10"/>
      <c r="R79" s="10"/>
      <c r="S79" s="10">
        <v>14</v>
      </c>
      <c r="T79" s="10">
        <v>33</v>
      </c>
      <c r="U79" s="10" t="s">
        <v>353</v>
      </c>
      <c r="V79" s="10" t="s">
        <v>43</v>
      </c>
      <c r="W79" s="10" t="s">
        <v>44</v>
      </c>
      <c r="X79" s="10" t="s">
        <v>422</v>
      </c>
      <c r="Y79" s="10" t="s">
        <v>46</v>
      </c>
      <c r="Z79" s="10" t="s">
        <v>81</v>
      </c>
      <c r="AA79" s="10" t="s">
        <v>58</v>
      </c>
      <c r="AB79" s="20" t="s">
        <v>44</v>
      </c>
      <c r="AC79" s="13"/>
      <c r="AD79" s="22"/>
      <c r="AE79" s="24"/>
      <c r="AF79" s="24"/>
      <c r="AG79" s="24"/>
      <c r="AH79" s="23"/>
      <c r="AI79" s="24"/>
      <c r="AJ79" s="24"/>
      <c r="AK79" s="24"/>
      <c r="AL79" s="24"/>
      <c r="AM79" s="23"/>
      <c r="AN79" s="24"/>
      <c r="AO79" s="35"/>
    </row>
    <row r="80" ht="62" customHeight="1" spans="1:41">
      <c r="A80" s="10">
        <v>76</v>
      </c>
      <c r="B80" s="13" t="s">
        <v>377</v>
      </c>
      <c r="C80" s="10" t="s">
        <v>89</v>
      </c>
      <c r="D80" s="10" t="s">
        <v>359</v>
      </c>
      <c r="E80" s="10" t="s">
        <v>429</v>
      </c>
      <c r="F80" s="10" t="s">
        <v>430</v>
      </c>
      <c r="G80" s="10" t="s">
        <v>37</v>
      </c>
      <c r="H80" s="10" t="s">
        <v>431</v>
      </c>
      <c r="I80" s="10" t="s">
        <v>183</v>
      </c>
      <c r="J80" s="13" t="s">
        <v>432</v>
      </c>
      <c r="K80" s="10" t="s">
        <v>40</v>
      </c>
      <c r="L80" s="10" t="s">
        <v>433</v>
      </c>
      <c r="M80" s="10">
        <v>20.53</v>
      </c>
      <c r="N80" s="10"/>
      <c r="O80" s="10"/>
      <c r="P80" s="10">
        <f t="shared" si="2"/>
        <v>20.53</v>
      </c>
      <c r="Q80" s="10"/>
      <c r="R80" s="10"/>
      <c r="S80" s="10" t="s">
        <v>434</v>
      </c>
      <c r="T80" s="10" t="s">
        <v>435</v>
      </c>
      <c r="U80" s="10" t="s">
        <v>436</v>
      </c>
      <c r="V80" s="10" t="s">
        <v>43</v>
      </c>
      <c r="W80" s="10" t="s">
        <v>44</v>
      </c>
      <c r="X80" s="10" t="s">
        <v>437</v>
      </c>
      <c r="Y80" s="10" t="s">
        <v>46</v>
      </c>
      <c r="Z80" s="10" t="s">
        <v>47</v>
      </c>
      <c r="AA80" s="10" t="s">
        <v>324</v>
      </c>
      <c r="AB80" s="20" t="s">
        <v>44</v>
      </c>
      <c r="AC80" s="1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ht="62" customHeight="1" spans="1:41">
      <c r="A81" s="10">
        <v>77</v>
      </c>
      <c r="B81" s="13" t="s">
        <v>377</v>
      </c>
      <c r="C81" s="10" t="s">
        <v>89</v>
      </c>
      <c r="D81" s="10" t="s">
        <v>401</v>
      </c>
      <c r="E81" s="10" t="s">
        <v>438</v>
      </c>
      <c r="F81" s="10" t="s">
        <v>439</v>
      </c>
      <c r="G81" s="10" t="s">
        <v>37</v>
      </c>
      <c r="H81" s="10" t="s">
        <v>440</v>
      </c>
      <c r="I81" s="10" t="s">
        <v>53</v>
      </c>
      <c r="J81" s="13" t="s">
        <v>441</v>
      </c>
      <c r="K81" s="10" t="s">
        <v>40</v>
      </c>
      <c r="L81" s="10" t="s">
        <v>406</v>
      </c>
      <c r="M81" s="10">
        <v>269</v>
      </c>
      <c r="N81" s="10"/>
      <c r="O81" s="10"/>
      <c r="P81" s="10">
        <f t="shared" si="2"/>
        <v>269</v>
      </c>
      <c r="Q81" s="10"/>
      <c r="R81" s="10"/>
      <c r="S81" s="10">
        <v>21</v>
      </c>
      <c r="T81" s="10">
        <v>49</v>
      </c>
      <c r="U81" s="10" t="s">
        <v>442</v>
      </c>
      <c r="V81" s="10" t="s">
        <v>43</v>
      </c>
      <c r="W81" s="10" t="s">
        <v>44</v>
      </c>
      <c r="X81" s="10" t="s">
        <v>95</v>
      </c>
      <c r="Y81" s="10" t="s">
        <v>46</v>
      </c>
      <c r="Z81" s="10" t="s">
        <v>47</v>
      </c>
      <c r="AA81" s="10" t="s">
        <v>58</v>
      </c>
      <c r="AB81" s="20" t="s">
        <v>44</v>
      </c>
      <c r="AC81" s="13"/>
      <c r="AD81" s="22"/>
      <c r="AE81" s="24"/>
      <c r="AF81" s="24"/>
      <c r="AG81" s="23"/>
      <c r="AH81" s="23"/>
      <c r="AI81" s="23"/>
      <c r="AJ81" s="24"/>
      <c r="AK81" s="24"/>
      <c r="AL81" s="24"/>
      <c r="AM81" s="23"/>
      <c r="AN81" s="24"/>
      <c r="AO81" s="35"/>
    </row>
    <row r="82" ht="62" customHeight="1" spans="1:41">
      <c r="A82" s="10">
        <v>78</v>
      </c>
      <c r="B82" s="13" t="s">
        <v>377</v>
      </c>
      <c r="C82" s="10" t="s">
        <v>89</v>
      </c>
      <c r="D82" s="10" t="s">
        <v>220</v>
      </c>
      <c r="E82" s="10" t="s">
        <v>443</v>
      </c>
      <c r="F82" s="10" t="s">
        <v>444</v>
      </c>
      <c r="G82" s="10" t="s">
        <v>37</v>
      </c>
      <c r="H82" s="10" t="s">
        <v>445</v>
      </c>
      <c r="I82" s="10" t="s">
        <v>53</v>
      </c>
      <c r="J82" s="13" t="s">
        <v>446</v>
      </c>
      <c r="K82" s="10" t="s">
        <v>40</v>
      </c>
      <c r="L82" s="10" t="s">
        <v>447</v>
      </c>
      <c r="M82" s="10">
        <v>249.342745</v>
      </c>
      <c r="N82" s="10"/>
      <c r="O82" s="10"/>
      <c r="P82" s="10">
        <f t="shared" si="2"/>
        <v>249.342745</v>
      </c>
      <c r="Q82" s="10"/>
      <c r="R82" s="10"/>
      <c r="S82" s="10">
        <v>20</v>
      </c>
      <c r="T82" s="10">
        <v>47</v>
      </c>
      <c r="U82" s="10" t="s">
        <v>448</v>
      </c>
      <c r="V82" s="10" t="s">
        <v>43</v>
      </c>
      <c r="W82" s="10" t="s">
        <v>44</v>
      </c>
      <c r="X82" s="10" t="s">
        <v>95</v>
      </c>
      <c r="Y82" s="10" t="s">
        <v>46</v>
      </c>
      <c r="Z82" s="10" t="s">
        <v>47</v>
      </c>
      <c r="AA82" s="10" t="s">
        <v>58</v>
      </c>
      <c r="AB82" s="20" t="s">
        <v>44</v>
      </c>
      <c r="AC82" s="13"/>
      <c r="AD82" s="22"/>
      <c r="AE82" s="24"/>
      <c r="AF82" s="24"/>
      <c r="AG82" s="23"/>
      <c r="AH82" s="23"/>
      <c r="AI82" s="24"/>
      <c r="AJ82" s="24"/>
      <c r="AK82" s="24"/>
      <c r="AL82" s="24"/>
      <c r="AM82" s="25"/>
      <c r="AN82" s="24"/>
      <c r="AO82" s="26"/>
    </row>
    <row r="83" ht="62" customHeight="1" spans="1:41">
      <c r="A83" s="10">
        <v>79</v>
      </c>
      <c r="B83" s="13" t="s">
        <v>377</v>
      </c>
      <c r="C83" s="10" t="s">
        <v>181</v>
      </c>
      <c r="D83" s="10" t="s">
        <v>35</v>
      </c>
      <c r="E83" s="10" t="s">
        <v>35</v>
      </c>
      <c r="F83" s="10" t="s">
        <v>182</v>
      </c>
      <c r="G83" s="10" t="s">
        <v>37</v>
      </c>
      <c r="H83" s="10" t="s">
        <v>47</v>
      </c>
      <c r="I83" s="10" t="s">
        <v>183</v>
      </c>
      <c r="J83" s="13" t="s">
        <v>184</v>
      </c>
      <c r="K83" s="10" t="s">
        <v>85</v>
      </c>
      <c r="L83" s="10" t="s">
        <v>86</v>
      </c>
      <c r="M83" s="10">
        <v>36.31</v>
      </c>
      <c r="N83" s="10"/>
      <c r="O83" s="10"/>
      <c r="P83" s="10">
        <f t="shared" si="2"/>
        <v>36.31</v>
      </c>
      <c r="Q83" s="10"/>
      <c r="R83" s="10"/>
      <c r="S83" s="10" t="s">
        <v>47</v>
      </c>
      <c r="T83" s="10" t="s">
        <v>47</v>
      </c>
      <c r="U83" s="10" t="s">
        <v>185</v>
      </c>
      <c r="V83" s="10" t="s">
        <v>43</v>
      </c>
      <c r="W83" s="10" t="s">
        <v>44</v>
      </c>
      <c r="X83" s="10" t="s">
        <v>186</v>
      </c>
      <c r="Y83" s="10" t="s">
        <v>46</v>
      </c>
      <c r="Z83" s="10" t="s">
        <v>47</v>
      </c>
      <c r="AA83" s="10" t="s">
        <v>47</v>
      </c>
      <c r="AB83" s="20" t="s">
        <v>44</v>
      </c>
      <c r="AC83" s="13"/>
      <c r="AD83" s="2"/>
      <c r="AE83" s="23"/>
      <c r="AF83" s="23"/>
      <c r="AG83" s="23"/>
      <c r="AH83" s="23"/>
      <c r="AI83" s="34"/>
      <c r="AJ83" s="34"/>
      <c r="AK83" s="23"/>
      <c r="AL83" s="23"/>
      <c r="AM83" s="23"/>
      <c r="AN83" s="23"/>
      <c r="AO83" s="23"/>
    </row>
    <row r="84" ht="62" customHeight="1" spans="1:41">
      <c r="A84" s="10">
        <v>80</v>
      </c>
      <c r="B84" s="13" t="s">
        <v>449</v>
      </c>
      <c r="C84" s="10" t="s">
        <v>34</v>
      </c>
      <c r="D84" s="10" t="s">
        <v>96</v>
      </c>
      <c r="E84" s="10" t="s">
        <v>450</v>
      </c>
      <c r="F84" s="10" t="s">
        <v>451</v>
      </c>
      <c r="G84" s="10" t="s">
        <v>120</v>
      </c>
      <c r="H84" s="10" t="s">
        <v>452</v>
      </c>
      <c r="I84" s="10" t="s">
        <v>53</v>
      </c>
      <c r="J84" s="13" t="s">
        <v>453</v>
      </c>
      <c r="K84" s="10" t="s">
        <v>40</v>
      </c>
      <c r="L84" s="10" t="s">
        <v>101</v>
      </c>
      <c r="M84" s="10">
        <v>56.876638</v>
      </c>
      <c r="N84" s="10">
        <f t="shared" ref="N84:N88" si="3">M84</f>
        <v>56.876638</v>
      </c>
      <c r="O84" s="10"/>
      <c r="P84" s="10"/>
      <c r="Q84" s="10"/>
      <c r="R84" s="10"/>
      <c r="S84" s="10">
        <v>12</v>
      </c>
      <c r="T84" s="10">
        <v>28</v>
      </c>
      <c r="U84" s="10" t="s">
        <v>454</v>
      </c>
      <c r="V84" s="10" t="s">
        <v>43</v>
      </c>
      <c r="W84" s="10" t="s">
        <v>44</v>
      </c>
      <c r="X84" s="10" t="s">
        <v>455</v>
      </c>
      <c r="Y84" s="10" t="s">
        <v>46</v>
      </c>
      <c r="Z84" s="10" t="s">
        <v>44</v>
      </c>
      <c r="AA84" s="10" t="s">
        <v>58</v>
      </c>
      <c r="AB84" s="20" t="s">
        <v>44</v>
      </c>
      <c r="AC84" s="13"/>
      <c r="AD84" s="23"/>
      <c r="AE84" s="29"/>
      <c r="AF84" s="23"/>
      <c r="AG84" s="23"/>
      <c r="AH84" s="23"/>
      <c r="AI84" s="23"/>
      <c r="AJ84" s="49"/>
      <c r="AK84" s="49"/>
      <c r="AL84" s="23"/>
      <c r="AM84" s="23"/>
      <c r="AN84" s="24"/>
      <c r="AO84" s="23"/>
    </row>
    <row r="85" ht="62" customHeight="1" spans="1:41">
      <c r="A85" s="10">
        <v>81</v>
      </c>
      <c r="B85" s="13" t="s">
        <v>449</v>
      </c>
      <c r="C85" s="10" t="s">
        <v>34</v>
      </c>
      <c r="D85" s="10" t="s">
        <v>65</v>
      </c>
      <c r="E85" s="10" t="s">
        <v>144</v>
      </c>
      <c r="F85" s="10" t="s">
        <v>456</v>
      </c>
      <c r="G85" s="10" t="s">
        <v>37</v>
      </c>
      <c r="H85" s="10" t="s">
        <v>164</v>
      </c>
      <c r="I85" s="10" t="s">
        <v>53</v>
      </c>
      <c r="J85" s="13" t="s">
        <v>457</v>
      </c>
      <c r="K85" s="10" t="s">
        <v>40</v>
      </c>
      <c r="L85" s="10" t="s">
        <v>70</v>
      </c>
      <c r="M85" s="10">
        <v>44.3</v>
      </c>
      <c r="N85" s="10">
        <f t="shared" si="3"/>
        <v>44.3</v>
      </c>
      <c r="O85" s="10"/>
      <c r="P85" s="10"/>
      <c r="Q85" s="10"/>
      <c r="R85" s="10"/>
      <c r="S85" s="10">
        <v>11</v>
      </c>
      <c r="T85" s="10">
        <v>26</v>
      </c>
      <c r="U85" s="10" t="s">
        <v>216</v>
      </c>
      <c r="V85" s="10" t="s">
        <v>43</v>
      </c>
      <c r="W85" s="10" t="s">
        <v>44</v>
      </c>
      <c r="X85" s="10" t="s">
        <v>217</v>
      </c>
      <c r="Y85" s="10" t="s">
        <v>46</v>
      </c>
      <c r="Z85" s="10" t="s">
        <v>44</v>
      </c>
      <c r="AA85" s="10" t="s">
        <v>48</v>
      </c>
      <c r="AB85" s="20" t="s">
        <v>44</v>
      </c>
      <c r="AC85" s="13"/>
      <c r="AD85" s="22"/>
      <c r="AE85" s="24"/>
      <c r="AF85" s="23"/>
      <c r="AG85" s="23"/>
      <c r="AH85" s="23"/>
      <c r="AI85" s="23"/>
      <c r="AJ85" s="24"/>
      <c r="AK85" s="24"/>
      <c r="AL85" s="24"/>
      <c r="AM85" s="23"/>
      <c r="AN85" s="24"/>
      <c r="AO85" s="23"/>
    </row>
    <row r="86" ht="62" customHeight="1" spans="1:41">
      <c r="A86" s="10">
        <v>82</v>
      </c>
      <c r="B86" s="13" t="s">
        <v>449</v>
      </c>
      <c r="C86" s="10" t="s">
        <v>89</v>
      </c>
      <c r="D86" s="10" t="s">
        <v>96</v>
      </c>
      <c r="E86" s="10" t="s">
        <v>458</v>
      </c>
      <c r="F86" s="10" t="s">
        <v>459</v>
      </c>
      <c r="G86" s="10" t="s">
        <v>120</v>
      </c>
      <c r="H86" s="10" t="s">
        <v>460</v>
      </c>
      <c r="I86" s="10" t="s">
        <v>53</v>
      </c>
      <c r="J86" s="13" t="s">
        <v>461</v>
      </c>
      <c r="K86" s="10" t="s">
        <v>40</v>
      </c>
      <c r="L86" s="10" t="s">
        <v>101</v>
      </c>
      <c r="M86" s="10">
        <v>91.8</v>
      </c>
      <c r="N86" s="10">
        <f t="shared" si="3"/>
        <v>91.8</v>
      </c>
      <c r="O86" s="10"/>
      <c r="P86" s="10"/>
      <c r="Q86" s="10"/>
      <c r="R86" s="10"/>
      <c r="S86" s="10">
        <v>15</v>
      </c>
      <c r="T86" s="10">
        <v>35</v>
      </c>
      <c r="U86" s="10" t="s">
        <v>462</v>
      </c>
      <c r="V86" s="10" t="s">
        <v>43</v>
      </c>
      <c r="W86" s="10" t="s">
        <v>44</v>
      </c>
      <c r="X86" s="10" t="s">
        <v>463</v>
      </c>
      <c r="Y86" s="10" t="s">
        <v>46</v>
      </c>
      <c r="Z86" s="10" t="s">
        <v>81</v>
      </c>
      <c r="AA86" s="10" t="s">
        <v>58</v>
      </c>
      <c r="AB86" s="20" t="s">
        <v>44</v>
      </c>
      <c r="AC86" s="13"/>
      <c r="AD86" s="22"/>
      <c r="AE86" s="24"/>
      <c r="AF86" s="24"/>
      <c r="AG86" s="24"/>
      <c r="AH86" s="23"/>
      <c r="AI86" s="33"/>
      <c r="AJ86" s="29"/>
      <c r="AK86" s="29"/>
      <c r="AL86" s="29"/>
      <c r="AM86" s="23"/>
      <c r="AN86" s="24"/>
      <c r="AO86" s="34"/>
    </row>
    <row r="87" ht="62" customHeight="1" spans="1:41">
      <c r="A87" s="10">
        <v>83</v>
      </c>
      <c r="B87" s="13" t="s">
        <v>449</v>
      </c>
      <c r="C87" s="10" t="s">
        <v>89</v>
      </c>
      <c r="D87" s="10" t="s">
        <v>117</v>
      </c>
      <c r="E87" s="10" t="s">
        <v>464</v>
      </c>
      <c r="F87" s="10" t="s">
        <v>465</v>
      </c>
      <c r="G87" s="10" t="s">
        <v>120</v>
      </c>
      <c r="H87" s="10" t="s">
        <v>466</v>
      </c>
      <c r="I87" s="10" t="s">
        <v>53</v>
      </c>
      <c r="J87" s="13" t="s">
        <v>467</v>
      </c>
      <c r="K87" s="10" t="s">
        <v>40</v>
      </c>
      <c r="L87" s="10" t="s">
        <v>123</v>
      </c>
      <c r="M87" s="10">
        <v>190.2</v>
      </c>
      <c r="N87" s="10">
        <f t="shared" si="3"/>
        <v>190.2</v>
      </c>
      <c r="O87" s="10"/>
      <c r="P87" s="10"/>
      <c r="Q87" s="10"/>
      <c r="R87" s="10"/>
      <c r="S87" s="10">
        <v>32</v>
      </c>
      <c r="T87" s="10">
        <v>74</v>
      </c>
      <c r="U87" s="10" t="s">
        <v>468</v>
      </c>
      <c r="V87" s="10" t="s">
        <v>43</v>
      </c>
      <c r="W87" s="10" t="s">
        <v>44</v>
      </c>
      <c r="X87" s="10" t="s">
        <v>469</v>
      </c>
      <c r="Y87" s="10" t="s">
        <v>46</v>
      </c>
      <c r="Z87" s="10" t="s">
        <v>44</v>
      </c>
      <c r="AA87" s="10" t="s">
        <v>58</v>
      </c>
      <c r="AB87" s="20" t="s">
        <v>44</v>
      </c>
      <c r="AC87" s="13"/>
      <c r="AD87" s="22"/>
      <c r="AE87" s="24"/>
      <c r="AF87" s="24"/>
      <c r="AG87" s="24"/>
      <c r="AH87" s="23"/>
      <c r="AI87" s="33"/>
      <c r="AJ87" s="33"/>
      <c r="AK87" s="33"/>
      <c r="AL87" s="24"/>
      <c r="AM87" s="23"/>
      <c r="AN87" s="24"/>
      <c r="AO87" s="34"/>
    </row>
    <row r="88" ht="62" customHeight="1" spans="1:41">
      <c r="A88" s="10">
        <v>84</v>
      </c>
      <c r="B88" s="13" t="s">
        <v>449</v>
      </c>
      <c r="C88" s="36" t="s">
        <v>278</v>
      </c>
      <c r="D88" s="36" t="s">
        <v>35</v>
      </c>
      <c r="E88" s="36" t="s">
        <v>47</v>
      </c>
      <c r="F88" s="36" t="s">
        <v>279</v>
      </c>
      <c r="G88" s="36" t="s">
        <v>37</v>
      </c>
      <c r="H88" s="36" t="s">
        <v>47</v>
      </c>
      <c r="I88" s="36" t="s">
        <v>183</v>
      </c>
      <c r="J88" s="40" t="s">
        <v>280</v>
      </c>
      <c r="K88" s="36" t="s">
        <v>281</v>
      </c>
      <c r="L88" s="36" t="s">
        <v>282</v>
      </c>
      <c r="M88" s="37">
        <v>35.2</v>
      </c>
      <c r="N88" s="10">
        <f t="shared" si="3"/>
        <v>35.2</v>
      </c>
      <c r="O88" s="10"/>
      <c r="P88" s="10"/>
      <c r="Q88" s="10"/>
      <c r="R88" s="10"/>
      <c r="S88" s="36" t="s">
        <v>47</v>
      </c>
      <c r="T88" s="36">
        <v>2400</v>
      </c>
      <c r="U88" s="36" t="s">
        <v>283</v>
      </c>
      <c r="V88" s="10" t="s">
        <v>43</v>
      </c>
      <c r="W88" s="10" t="s">
        <v>44</v>
      </c>
      <c r="X88" s="36" t="s">
        <v>284</v>
      </c>
      <c r="Y88" s="10" t="s">
        <v>46</v>
      </c>
      <c r="Z88" s="36" t="s">
        <v>47</v>
      </c>
      <c r="AA88" s="36" t="s">
        <v>48</v>
      </c>
      <c r="AB88" s="20" t="s">
        <v>44</v>
      </c>
      <c r="AC88" s="13"/>
      <c r="AD88" s="22"/>
      <c r="AE88" s="29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ht="62" customHeight="1" spans="1:41">
      <c r="A89" s="10">
        <v>85</v>
      </c>
      <c r="B89" s="12" t="s">
        <v>470</v>
      </c>
      <c r="C89" s="10" t="s">
        <v>89</v>
      </c>
      <c r="D89" s="10" t="s">
        <v>247</v>
      </c>
      <c r="E89" s="10" t="s">
        <v>471</v>
      </c>
      <c r="F89" s="10" t="s">
        <v>472</v>
      </c>
      <c r="G89" s="10" t="s">
        <v>37</v>
      </c>
      <c r="H89" s="10" t="s">
        <v>473</v>
      </c>
      <c r="I89" s="10" t="s">
        <v>53</v>
      </c>
      <c r="J89" s="10" t="s">
        <v>474</v>
      </c>
      <c r="K89" s="10" t="s">
        <v>40</v>
      </c>
      <c r="L89" s="10" t="s">
        <v>252</v>
      </c>
      <c r="M89" s="37">
        <v>28.55</v>
      </c>
      <c r="N89" s="42"/>
      <c r="O89" s="43"/>
      <c r="P89" s="10">
        <f t="shared" ref="P89:P100" si="4">M89</f>
        <v>28.55</v>
      </c>
      <c r="Q89" s="43"/>
      <c r="R89" s="43"/>
      <c r="S89" s="10">
        <v>23</v>
      </c>
      <c r="T89" s="10">
        <v>53</v>
      </c>
      <c r="U89" s="10" t="s">
        <v>475</v>
      </c>
      <c r="V89" s="10" t="s">
        <v>43</v>
      </c>
      <c r="W89" s="10" t="s">
        <v>44</v>
      </c>
      <c r="X89" s="37" t="s">
        <v>476</v>
      </c>
      <c r="Y89" s="10" t="s">
        <v>46</v>
      </c>
      <c r="Z89" s="10" t="s">
        <v>47</v>
      </c>
      <c r="AA89" s="10" t="s">
        <v>58</v>
      </c>
      <c r="AB89" s="20" t="s">
        <v>44</v>
      </c>
      <c r="AC89" s="12"/>
      <c r="AD89" s="22"/>
      <c r="AE89" s="29"/>
      <c r="AF89" s="25"/>
      <c r="AG89" s="26"/>
      <c r="AH89" s="26"/>
      <c r="AI89" s="26"/>
      <c r="AJ89" s="26"/>
      <c r="AK89" s="29"/>
      <c r="AL89" s="26"/>
      <c r="AM89" s="26"/>
      <c r="AN89" s="29"/>
      <c r="AO89" s="26"/>
    </row>
    <row r="90" ht="62" customHeight="1" spans="1:41">
      <c r="A90" s="10">
        <v>86</v>
      </c>
      <c r="B90" s="12" t="s">
        <v>470</v>
      </c>
      <c r="C90" s="10" t="s">
        <v>89</v>
      </c>
      <c r="D90" s="10" t="s">
        <v>130</v>
      </c>
      <c r="E90" s="10" t="s">
        <v>471</v>
      </c>
      <c r="F90" s="10" t="s">
        <v>472</v>
      </c>
      <c r="G90" s="10" t="s">
        <v>37</v>
      </c>
      <c r="H90" s="10" t="s">
        <v>473</v>
      </c>
      <c r="I90" s="10" t="s">
        <v>53</v>
      </c>
      <c r="J90" s="10" t="s">
        <v>477</v>
      </c>
      <c r="K90" s="10" t="s">
        <v>40</v>
      </c>
      <c r="L90" s="10" t="s">
        <v>135</v>
      </c>
      <c r="M90" s="37">
        <v>39.59</v>
      </c>
      <c r="N90" s="42"/>
      <c r="O90" s="43"/>
      <c r="P90" s="10">
        <f t="shared" si="4"/>
        <v>39.59</v>
      </c>
      <c r="Q90" s="43"/>
      <c r="R90" s="43"/>
      <c r="S90" s="20">
        <v>36</v>
      </c>
      <c r="T90" s="20">
        <v>83</v>
      </c>
      <c r="U90" s="10" t="s">
        <v>478</v>
      </c>
      <c r="V90" s="10" t="s">
        <v>43</v>
      </c>
      <c r="W90" s="10" t="s">
        <v>44</v>
      </c>
      <c r="X90" s="37" t="s">
        <v>476</v>
      </c>
      <c r="Y90" s="10" t="s">
        <v>46</v>
      </c>
      <c r="Z90" s="10" t="s">
        <v>47</v>
      </c>
      <c r="AA90" s="10" t="s">
        <v>58</v>
      </c>
      <c r="AB90" s="20" t="s">
        <v>44</v>
      </c>
      <c r="AC90" s="12"/>
      <c r="AD90" s="22"/>
      <c r="AE90" s="29"/>
      <c r="AF90" s="26"/>
      <c r="AG90" s="26"/>
      <c r="AH90" s="26"/>
      <c r="AI90" s="26"/>
      <c r="AJ90" s="29"/>
      <c r="AK90" s="29"/>
      <c r="AL90" s="29"/>
      <c r="AM90" s="26"/>
      <c r="AN90" s="29"/>
      <c r="AO90" s="26"/>
    </row>
    <row r="91" ht="62" customHeight="1" spans="1:41">
      <c r="A91" s="10">
        <v>87</v>
      </c>
      <c r="B91" s="12" t="s">
        <v>470</v>
      </c>
      <c r="C91" s="10" t="s">
        <v>89</v>
      </c>
      <c r="D91" s="10" t="s">
        <v>401</v>
      </c>
      <c r="E91" s="10" t="s">
        <v>471</v>
      </c>
      <c r="F91" s="10" t="s">
        <v>472</v>
      </c>
      <c r="G91" s="10" t="s">
        <v>37</v>
      </c>
      <c r="H91" s="10" t="s">
        <v>473</v>
      </c>
      <c r="I91" s="10" t="s">
        <v>53</v>
      </c>
      <c r="J91" s="10" t="s">
        <v>479</v>
      </c>
      <c r="K91" s="10" t="s">
        <v>40</v>
      </c>
      <c r="L91" s="10" t="s">
        <v>406</v>
      </c>
      <c r="M91" s="37">
        <v>14.4</v>
      </c>
      <c r="N91" s="42"/>
      <c r="O91" s="43"/>
      <c r="P91" s="10">
        <f t="shared" si="4"/>
        <v>14.4</v>
      </c>
      <c r="Q91" s="43"/>
      <c r="R91" s="43"/>
      <c r="S91" s="10">
        <v>13</v>
      </c>
      <c r="T91" s="10">
        <v>30</v>
      </c>
      <c r="U91" s="10" t="s">
        <v>480</v>
      </c>
      <c r="V91" s="10" t="s">
        <v>43</v>
      </c>
      <c r="W91" s="10" t="s">
        <v>44</v>
      </c>
      <c r="X91" s="37" t="s">
        <v>476</v>
      </c>
      <c r="Y91" s="10" t="s">
        <v>46</v>
      </c>
      <c r="Z91" s="10" t="s">
        <v>47</v>
      </c>
      <c r="AA91" s="10" t="s">
        <v>58</v>
      </c>
      <c r="AB91" s="20" t="s">
        <v>44</v>
      </c>
      <c r="AC91" s="12"/>
      <c r="AD91" s="22"/>
      <c r="AE91" s="29"/>
      <c r="AF91" s="26"/>
      <c r="AG91" s="26"/>
      <c r="AH91" s="26"/>
      <c r="AI91" s="26"/>
      <c r="AJ91" s="26"/>
      <c r="AK91" s="26"/>
      <c r="AL91" s="29"/>
      <c r="AM91" s="26"/>
      <c r="AN91" s="29"/>
      <c r="AO91" s="35"/>
    </row>
    <row r="92" ht="62" customHeight="1" spans="1:41">
      <c r="A92" s="10">
        <v>88</v>
      </c>
      <c r="B92" s="12" t="s">
        <v>470</v>
      </c>
      <c r="C92" s="10" t="s">
        <v>89</v>
      </c>
      <c r="D92" s="10" t="s">
        <v>137</v>
      </c>
      <c r="E92" s="10" t="s">
        <v>471</v>
      </c>
      <c r="F92" s="10" t="s">
        <v>472</v>
      </c>
      <c r="G92" s="10" t="s">
        <v>37</v>
      </c>
      <c r="H92" s="10" t="s">
        <v>473</v>
      </c>
      <c r="I92" s="10" t="s">
        <v>53</v>
      </c>
      <c r="J92" s="10" t="s">
        <v>481</v>
      </c>
      <c r="K92" s="10" t="s">
        <v>40</v>
      </c>
      <c r="L92" s="10" t="s">
        <v>482</v>
      </c>
      <c r="M92" s="37">
        <v>18.98</v>
      </c>
      <c r="N92" s="42"/>
      <c r="O92" s="43"/>
      <c r="P92" s="10">
        <f t="shared" si="4"/>
        <v>18.98</v>
      </c>
      <c r="Q92" s="43"/>
      <c r="R92" s="43"/>
      <c r="S92" s="10">
        <v>17</v>
      </c>
      <c r="T92" s="10">
        <v>40</v>
      </c>
      <c r="U92" s="10" t="s">
        <v>483</v>
      </c>
      <c r="V92" s="10" t="s">
        <v>43</v>
      </c>
      <c r="W92" s="10" t="s">
        <v>44</v>
      </c>
      <c r="X92" s="37" t="s">
        <v>476</v>
      </c>
      <c r="Y92" s="10" t="s">
        <v>46</v>
      </c>
      <c r="Z92" s="10" t="s">
        <v>47</v>
      </c>
      <c r="AA92" s="10" t="s">
        <v>58</v>
      </c>
      <c r="AB92" s="20" t="s">
        <v>44</v>
      </c>
      <c r="AC92" s="12"/>
      <c r="AD92" s="22"/>
      <c r="AE92" s="29"/>
      <c r="AF92" s="26"/>
      <c r="AG92" s="26"/>
      <c r="AH92" s="26"/>
      <c r="AI92" s="26"/>
      <c r="AJ92" s="26"/>
      <c r="AK92" s="26"/>
      <c r="AL92" s="26"/>
      <c r="AM92" s="26"/>
      <c r="AN92" s="29"/>
      <c r="AO92" s="26"/>
    </row>
    <row r="93" ht="62" customHeight="1" spans="1:41">
      <c r="A93" s="10">
        <v>89</v>
      </c>
      <c r="B93" s="12" t="s">
        <v>470</v>
      </c>
      <c r="C93" s="10" t="s">
        <v>89</v>
      </c>
      <c r="D93" s="10" t="s">
        <v>96</v>
      </c>
      <c r="E93" s="10" t="s">
        <v>471</v>
      </c>
      <c r="F93" s="10" t="s">
        <v>472</v>
      </c>
      <c r="G93" s="10" t="s">
        <v>37</v>
      </c>
      <c r="H93" s="10" t="s">
        <v>473</v>
      </c>
      <c r="I93" s="10" t="s">
        <v>53</v>
      </c>
      <c r="J93" s="10" t="s">
        <v>484</v>
      </c>
      <c r="K93" s="10" t="s">
        <v>40</v>
      </c>
      <c r="L93" s="10" t="s">
        <v>101</v>
      </c>
      <c r="M93" s="37">
        <v>47.421879</v>
      </c>
      <c r="N93" s="42"/>
      <c r="O93" s="43"/>
      <c r="P93" s="10">
        <f t="shared" si="4"/>
        <v>47.421879</v>
      </c>
      <c r="Q93" s="43"/>
      <c r="R93" s="43"/>
      <c r="S93" s="10">
        <v>45</v>
      </c>
      <c r="T93" s="10">
        <v>104</v>
      </c>
      <c r="U93" s="10" t="s">
        <v>485</v>
      </c>
      <c r="V93" s="10" t="s">
        <v>43</v>
      </c>
      <c r="W93" s="10" t="s">
        <v>44</v>
      </c>
      <c r="X93" s="37" t="s">
        <v>476</v>
      </c>
      <c r="Y93" s="10" t="s">
        <v>46</v>
      </c>
      <c r="Z93" s="10" t="s">
        <v>47</v>
      </c>
      <c r="AA93" s="10" t="s">
        <v>58</v>
      </c>
      <c r="AB93" s="20" t="s">
        <v>44</v>
      </c>
      <c r="AC93" s="12"/>
      <c r="AD93" s="22"/>
      <c r="AE93" s="29"/>
      <c r="AF93" s="26"/>
      <c r="AG93" s="26"/>
      <c r="AH93" s="26"/>
      <c r="AI93" s="26"/>
      <c r="AJ93" s="49"/>
      <c r="AK93" s="49"/>
      <c r="AL93" s="26"/>
      <c r="AM93" s="26"/>
      <c r="AN93" s="29"/>
      <c r="AO93" s="26"/>
    </row>
    <row r="94" ht="62" customHeight="1" spans="1:41">
      <c r="A94" s="10">
        <v>90</v>
      </c>
      <c r="B94" s="12" t="s">
        <v>470</v>
      </c>
      <c r="C94" s="10" t="s">
        <v>89</v>
      </c>
      <c r="D94" s="10" t="s">
        <v>65</v>
      </c>
      <c r="E94" s="10" t="s">
        <v>471</v>
      </c>
      <c r="F94" s="10" t="s">
        <v>472</v>
      </c>
      <c r="G94" s="10" t="s">
        <v>37</v>
      </c>
      <c r="H94" s="10" t="s">
        <v>473</v>
      </c>
      <c r="I94" s="10" t="s">
        <v>53</v>
      </c>
      <c r="J94" s="10" t="s">
        <v>486</v>
      </c>
      <c r="K94" s="10" t="s">
        <v>40</v>
      </c>
      <c r="L94" s="10" t="s">
        <v>487</v>
      </c>
      <c r="M94" s="37">
        <v>36.42191</v>
      </c>
      <c r="N94" s="42"/>
      <c r="O94" s="43"/>
      <c r="P94" s="10">
        <f t="shared" si="4"/>
        <v>36.42191</v>
      </c>
      <c r="Q94" s="43"/>
      <c r="R94" s="43"/>
      <c r="S94" s="10">
        <v>33</v>
      </c>
      <c r="T94" s="10">
        <v>76</v>
      </c>
      <c r="U94" s="10" t="s">
        <v>488</v>
      </c>
      <c r="V94" s="10" t="s">
        <v>43</v>
      </c>
      <c r="W94" s="10" t="s">
        <v>44</v>
      </c>
      <c r="X94" s="37" t="s">
        <v>476</v>
      </c>
      <c r="Y94" s="10" t="s">
        <v>46</v>
      </c>
      <c r="Z94" s="10" t="s">
        <v>47</v>
      </c>
      <c r="AA94" s="10" t="s">
        <v>58</v>
      </c>
      <c r="AB94" s="20" t="s">
        <v>44</v>
      </c>
      <c r="AC94" s="12"/>
      <c r="AD94" s="22"/>
      <c r="AE94" s="29"/>
      <c r="AF94" s="26"/>
      <c r="AG94" s="26"/>
      <c r="AH94" s="26"/>
      <c r="AI94" s="26"/>
      <c r="AJ94" s="29"/>
      <c r="AK94" s="29"/>
      <c r="AL94" s="29"/>
      <c r="AM94" s="26"/>
      <c r="AN94" s="29"/>
      <c r="AO94" s="26"/>
    </row>
    <row r="95" ht="62" customHeight="1" spans="1:41">
      <c r="A95" s="10">
        <v>91</v>
      </c>
      <c r="B95" s="12" t="s">
        <v>470</v>
      </c>
      <c r="C95" s="10" t="s">
        <v>89</v>
      </c>
      <c r="D95" s="10" t="s">
        <v>159</v>
      </c>
      <c r="E95" s="10" t="s">
        <v>471</v>
      </c>
      <c r="F95" s="10" t="s">
        <v>472</v>
      </c>
      <c r="G95" s="10" t="s">
        <v>37</v>
      </c>
      <c r="H95" s="10" t="s">
        <v>473</v>
      </c>
      <c r="I95" s="10" t="s">
        <v>53</v>
      </c>
      <c r="J95" s="10" t="s">
        <v>484</v>
      </c>
      <c r="K95" s="10" t="s">
        <v>40</v>
      </c>
      <c r="L95" s="10" t="s">
        <v>163</v>
      </c>
      <c r="M95" s="37">
        <v>47.831132</v>
      </c>
      <c r="N95" s="42"/>
      <c r="O95" s="43"/>
      <c r="P95" s="10">
        <f t="shared" si="4"/>
        <v>47.831132</v>
      </c>
      <c r="Q95" s="43"/>
      <c r="R95" s="43"/>
      <c r="S95" s="10">
        <v>44</v>
      </c>
      <c r="T95" s="10">
        <v>102</v>
      </c>
      <c r="U95" s="10" t="s">
        <v>489</v>
      </c>
      <c r="V95" s="10" t="s">
        <v>43</v>
      </c>
      <c r="W95" s="10" t="s">
        <v>44</v>
      </c>
      <c r="X95" s="37" t="s">
        <v>476</v>
      </c>
      <c r="Y95" s="10" t="s">
        <v>46</v>
      </c>
      <c r="Z95" s="10" t="s">
        <v>47</v>
      </c>
      <c r="AA95" s="10" t="s">
        <v>58</v>
      </c>
      <c r="AB95" s="20" t="s">
        <v>44</v>
      </c>
      <c r="AC95" s="12"/>
      <c r="AD95" s="22"/>
      <c r="AE95" s="29"/>
      <c r="AF95" s="26"/>
      <c r="AG95" s="26"/>
      <c r="AH95" s="26"/>
      <c r="AI95" s="29"/>
      <c r="AJ95" s="29"/>
      <c r="AK95" s="29"/>
      <c r="AL95" s="29"/>
      <c r="AM95" s="29"/>
      <c r="AN95" s="29"/>
      <c r="AO95" s="53"/>
    </row>
    <row r="96" ht="62" customHeight="1" spans="1:41">
      <c r="A96" s="10">
        <v>92</v>
      </c>
      <c r="B96" s="12" t="s">
        <v>470</v>
      </c>
      <c r="C96" s="10" t="s">
        <v>89</v>
      </c>
      <c r="D96" s="20" t="s">
        <v>59</v>
      </c>
      <c r="E96" s="10" t="s">
        <v>471</v>
      </c>
      <c r="F96" s="10" t="s">
        <v>472</v>
      </c>
      <c r="G96" s="10" t="s">
        <v>37</v>
      </c>
      <c r="H96" s="10" t="s">
        <v>473</v>
      </c>
      <c r="I96" s="10" t="s">
        <v>53</v>
      </c>
      <c r="J96" s="10" t="s">
        <v>490</v>
      </c>
      <c r="K96" s="10" t="s">
        <v>40</v>
      </c>
      <c r="L96" s="10" t="s">
        <v>64</v>
      </c>
      <c r="M96" s="37">
        <v>6.4</v>
      </c>
      <c r="N96" s="42"/>
      <c r="O96" s="43"/>
      <c r="P96" s="10">
        <f t="shared" si="4"/>
        <v>6.4</v>
      </c>
      <c r="Q96" s="43"/>
      <c r="R96" s="43"/>
      <c r="S96" s="10">
        <v>5</v>
      </c>
      <c r="T96" s="10">
        <v>12</v>
      </c>
      <c r="U96" s="10" t="s">
        <v>491</v>
      </c>
      <c r="V96" s="10" t="s">
        <v>43</v>
      </c>
      <c r="W96" s="10" t="s">
        <v>44</v>
      </c>
      <c r="X96" s="37" t="s">
        <v>476</v>
      </c>
      <c r="Y96" s="10" t="s">
        <v>46</v>
      </c>
      <c r="Z96" s="10" t="s">
        <v>47</v>
      </c>
      <c r="AA96" s="10" t="s">
        <v>58</v>
      </c>
      <c r="AB96" s="20" t="s">
        <v>44</v>
      </c>
      <c r="AC96" s="12"/>
      <c r="AD96" s="22"/>
      <c r="AE96" s="29"/>
      <c r="AF96" s="25"/>
      <c r="AG96" s="26"/>
      <c r="AH96" s="26"/>
      <c r="AI96" s="26"/>
      <c r="AJ96" s="26"/>
      <c r="AK96" s="26"/>
      <c r="AL96" s="26"/>
      <c r="AM96" s="26"/>
      <c r="AN96" s="26"/>
      <c r="AO96" s="26"/>
    </row>
    <row r="97" ht="62" customHeight="1" spans="1:41">
      <c r="A97" s="10">
        <v>93</v>
      </c>
      <c r="B97" s="12" t="s">
        <v>470</v>
      </c>
      <c r="C97" s="10" t="s">
        <v>89</v>
      </c>
      <c r="D97" s="20" t="s">
        <v>49</v>
      </c>
      <c r="E97" s="10" t="s">
        <v>471</v>
      </c>
      <c r="F97" s="10" t="s">
        <v>472</v>
      </c>
      <c r="G97" s="10" t="s">
        <v>37</v>
      </c>
      <c r="H97" s="10" t="s">
        <v>473</v>
      </c>
      <c r="I97" s="10" t="s">
        <v>53</v>
      </c>
      <c r="J97" s="10" t="s">
        <v>490</v>
      </c>
      <c r="K97" s="10" t="s">
        <v>40</v>
      </c>
      <c r="L97" s="10" t="s">
        <v>492</v>
      </c>
      <c r="M97" s="37">
        <v>6.4</v>
      </c>
      <c r="N97" s="42"/>
      <c r="O97" s="43"/>
      <c r="P97" s="10">
        <f t="shared" si="4"/>
        <v>6.4</v>
      </c>
      <c r="Q97" s="43"/>
      <c r="R97" s="43"/>
      <c r="S97" s="10">
        <v>6</v>
      </c>
      <c r="T97" s="10">
        <v>14</v>
      </c>
      <c r="U97" s="10" t="s">
        <v>493</v>
      </c>
      <c r="V97" s="10" t="s">
        <v>43</v>
      </c>
      <c r="W97" s="10" t="s">
        <v>44</v>
      </c>
      <c r="X97" s="37" t="s">
        <v>476</v>
      </c>
      <c r="Y97" s="10" t="s">
        <v>46</v>
      </c>
      <c r="Z97" s="10" t="s">
        <v>47</v>
      </c>
      <c r="AA97" s="10" t="s">
        <v>58</v>
      </c>
      <c r="AB97" s="20" t="s">
        <v>44</v>
      </c>
      <c r="AC97" s="12"/>
      <c r="AD97" s="22"/>
      <c r="AE97" s="29"/>
      <c r="AF97" s="26"/>
      <c r="AG97" s="26"/>
      <c r="AH97" s="26"/>
      <c r="AI97" s="26"/>
      <c r="AJ97" s="26"/>
      <c r="AK97" s="26"/>
      <c r="AL97" s="29"/>
      <c r="AM97" s="26"/>
      <c r="AN97" s="29"/>
      <c r="AO97" s="26"/>
    </row>
    <row r="98" ht="62" customHeight="1" spans="1:41">
      <c r="A98" s="10">
        <v>94</v>
      </c>
      <c r="B98" s="12" t="s">
        <v>470</v>
      </c>
      <c r="C98" s="10" t="s">
        <v>89</v>
      </c>
      <c r="D98" s="20" t="s">
        <v>110</v>
      </c>
      <c r="E98" s="10" t="s">
        <v>471</v>
      </c>
      <c r="F98" s="10" t="s">
        <v>472</v>
      </c>
      <c r="G98" s="10" t="s">
        <v>37</v>
      </c>
      <c r="H98" s="10" t="s">
        <v>473</v>
      </c>
      <c r="I98" s="10" t="s">
        <v>53</v>
      </c>
      <c r="J98" s="10" t="s">
        <v>490</v>
      </c>
      <c r="K98" s="10" t="s">
        <v>40</v>
      </c>
      <c r="L98" s="10" t="s">
        <v>115</v>
      </c>
      <c r="M98" s="37">
        <v>6.4</v>
      </c>
      <c r="N98" s="42"/>
      <c r="O98" s="43"/>
      <c r="P98" s="10">
        <f t="shared" si="4"/>
        <v>6.4</v>
      </c>
      <c r="Q98" s="43"/>
      <c r="R98" s="43"/>
      <c r="S98" s="10">
        <v>7</v>
      </c>
      <c r="T98" s="10">
        <v>17</v>
      </c>
      <c r="U98" s="10" t="s">
        <v>494</v>
      </c>
      <c r="V98" s="10" t="s">
        <v>43</v>
      </c>
      <c r="W98" s="10" t="s">
        <v>44</v>
      </c>
      <c r="X98" s="37" t="s">
        <v>476</v>
      </c>
      <c r="Y98" s="10" t="s">
        <v>46</v>
      </c>
      <c r="Z98" s="10" t="s">
        <v>47</v>
      </c>
      <c r="AA98" s="10" t="s">
        <v>58</v>
      </c>
      <c r="AB98" s="20" t="s">
        <v>44</v>
      </c>
      <c r="AC98" s="12"/>
      <c r="AD98" s="22"/>
      <c r="AE98" s="29"/>
      <c r="AF98" s="26"/>
      <c r="AG98" s="26"/>
      <c r="AH98" s="26"/>
      <c r="AI98" s="26"/>
      <c r="AJ98" s="26"/>
      <c r="AK98" s="26"/>
      <c r="AL98" s="29"/>
      <c r="AM98" s="26"/>
      <c r="AN98" s="29"/>
      <c r="AO98" s="26"/>
    </row>
    <row r="99" ht="62" customHeight="1" spans="1:41">
      <c r="A99" s="10">
        <v>95</v>
      </c>
      <c r="B99" s="12" t="s">
        <v>470</v>
      </c>
      <c r="C99" s="10" t="s">
        <v>89</v>
      </c>
      <c r="D99" s="10" t="s">
        <v>166</v>
      </c>
      <c r="E99" s="10" t="s">
        <v>471</v>
      </c>
      <c r="F99" s="10" t="s">
        <v>472</v>
      </c>
      <c r="G99" s="10" t="s">
        <v>37</v>
      </c>
      <c r="H99" s="10" t="s">
        <v>473</v>
      </c>
      <c r="I99" s="10" t="s">
        <v>53</v>
      </c>
      <c r="J99" s="10" t="s">
        <v>495</v>
      </c>
      <c r="K99" s="10" t="s">
        <v>40</v>
      </c>
      <c r="L99" s="10" t="s">
        <v>496</v>
      </c>
      <c r="M99" s="37">
        <v>34.9</v>
      </c>
      <c r="N99" s="42"/>
      <c r="O99" s="43"/>
      <c r="P99" s="10">
        <f t="shared" si="4"/>
        <v>34.9</v>
      </c>
      <c r="Q99" s="43"/>
      <c r="R99" s="43"/>
      <c r="S99" s="10">
        <v>47</v>
      </c>
      <c r="T99" s="10">
        <v>96</v>
      </c>
      <c r="U99" s="10" t="s">
        <v>497</v>
      </c>
      <c r="V99" s="10" t="s">
        <v>43</v>
      </c>
      <c r="W99" s="10" t="s">
        <v>44</v>
      </c>
      <c r="X99" s="37" t="s">
        <v>476</v>
      </c>
      <c r="Y99" s="10" t="s">
        <v>46</v>
      </c>
      <c r="Z99" s="10" t="s">
        <v>47</v>
      </c>
      <c r="AA99" s="10" t="s">
        <v>58</v>
      </c>
      <c r="AB99" s="20" t="s">
        <v>44</v>
      </c>
      <c r="AC99" s="12"/>
      <c r="AD99" s="22"/>
      <c r="AE99" s="29"/>
      <c r="AF99" s="26"/>
      <c r="AG99" s="26"/>
      <c r="AH99" s="26"/>
      <c r="AI99" s="26"/>
      <c r="AJ99" s="26"/>
      <c r="AK99" s="29"/>
      <c r="AL99" s="29"/>
      <c r="AM99" s="26"/>
      <c r="AN99" s="29"/>
      <c r="AO99" s="26"/>
    </row>
    <row r="100" ht="62" customHeight="1" spans="1:41">
      <c r="A100" s="10">
        <v>96</v>
      </c>
      <c r="B100" s="12" t="s">
        <v>470</v>
      </c>
      <c r="C100" s="36" t="s">
        <v>278</v>
      </c>
      <c r="D100" s="36" t="s">
        <v>35</v>
      </c>
      <c r="E100" s="36" t="s">
        <v>47</v>
      </c>
      <c r="F100" s="36" t="s">
        <v>279</v>
      </c>
      <c r="G100" s="36" t="s">
        <v>37</v>
      </c>
      <c r="H100" s="36" t="s">
        <v>47</v>
      </c>
      <c r="I100" s="36" t="s">
        <v>183</v>
      </c>
      <c r="J100" s="36" t="s">
        <v>280</v>
      </c>
      <c r="K100" s="36" t="s">
        <v>281</v>
      </c>
      <c r="L100" s="36" t="s">
        <v>282</v>
      </c>
      <c r="M100" s="37">
        <v>255.4</v>
      </c>
      <c r="N100" s="36"/>
      <c r="O100" s="36"/>
      <c r="P100" s="10">
        <f t="shared" si="4"/>
        <v>255.4</v>
      </c>
      <c r="Q100" s="36"/>
      <c r="R100" s="36"/>
      <c r="S100" s="36" t="s">
        <v>47</v>
      </c>
      <c r="T100" s="36">
        <v>2400</v>
      </c>
      <c r="U100" s="36" t="s">
        <v>283</v>
      </c>
      <c r="V100" s="10" t="s">
        <v>43</v>
      </c>
      <c r="W100" s="10" t="s">
        <v>44</v>
      </c>
      <c r="X100" s="36" t="s">
        <v>284</v>
      </c>
      <c r="Y100" s="10" t="s">
        <v>46</v>
      </c>
      <c r="Z100" s="36" t="s">
        <v>47</v>
      </c>
      <c r="AA100" s="36" t="s">
        <v>48</v>
      </c>
      <c r="AB100" s="20" t="s">
        <v>44</v>
      </c>
      <c r="AC100" s="12"/>
      <c r="AD100" s="22"/>
      <c r="AE100" s="29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</row>
    <row r="101" ht="62" customHeight="1" spans="1:41">
      <c r="A101" s="10">
        <v>97</v>
      </c>
      <c r="B101" s="11" t="s">
        <v>498</v>
      </c>
      <c r="C101" s="10" t="s">
        <v>34</v>
      </c>
      <c r="D101" s="10" t="s">
        <v>103</v>
      </c>
      <c r="E101" s="10" t="s">
        <v>499</v>
      </c>
      <c r="F101" s="10" t="s">
        <v>296</v>
      </c>
      <c r="G101" s="10" t="s">
        <v>37</v>
      </c>
      <c r="H101" s="10" t="s">
        <v>500</v>
      </c>
      <c r="I101" s="10" t="s">
        <v>53</v>
      </c>
      <c r="J101" s="10" t="s">
        <v>501</v>
      </c>
      <c r="K101" s="10" t="s">
        <v>40</v>
      </c>
      <c r="L101" s="10" t="s">
        <v>502</v>
      </c>
      <c r="M101" s="10">
        <v>1050</v>
      </c>
      <c r="N101" s="10">
        <f t="shared" ref="N101:N105" si="5">M101</f>
        <v>1050</v>
      </c>
      <c r="O101" s="10"/>
      <c r="P101" s="10"/>
      <c r="Q101" s="10"/>
      <c r="R101" s="10"/>
      <c r="S101" s="10" t="s">
        <v>71</v>
      </c>
      <c r="T101" s="10" t="s">
        <v>503</v>
      </c>
      <c r="U101" s="10" t="s">
        <v>56</v>
      </c>
      <c r="V101" s="10" t="s">
        <v>43</v>
      </c>
      <c r="W101" s="10" t="s">
        <v>44</v>
      </c>
      <c r="X101" s="10" t="s">
        <v>57</v>
      </c>
      <c r="Y101" s="10" t="s">
        <v>46</v>
      </c>
      <c r="Z101" s="10" t="s">
        <v>44</v>
      </c>
      <c r="AA101" s="10" t="s">
        <v>213</v>
      </c>
      <c r="AB101" s="20" t="s">
        <v>44</v>
      </c>
      <c r="AC101" s="11"/>
      <c r="AD101" s="22"/>
      <c r="AE101" s="34"/>
      <c r="AF101" s="24"/>
      <c r="AG101" s="24"/>
      <c r="AH101" s="23"/>
      <c r="AI101" s="24"/>
      <c r="AJ101" s="24"/>
      <c r="AK101" s="24"/>
      <c r="AL101" s="24"/>
      <c r="AM101" s="23"/>
      <c r="AN101" s="23"/>
      <c r="AO101" s="23"/>
    </row>
    <row r="102" ht="62" customHeight="1" spans="1:41">
      <c r="A102" s="10">
        <v>98</v>
      </c>
      <c r="B102" s="11" t="s">
        <v>498</v>
      </c>
      <c r="C102" s="10" t="s">
        <v>34</v>
      </c>
      <c r="D102" s="10" t="s">
        <v>49</v>
      </c>
      <c r="E102" s="10" t="s">
        <v>47</v>
      </c>
      <c r="F102" s="10" t="s">
        <v>296</v>
      </c>
      <c r="G102" s="10" t="s">
        <v>37</v>
      </c>
      <c r="H102" s="10" t="s">
        <v>504</v>
      </c>
      <c r="I102" s="10" t="s">
        <v>53</v>
      </c>
      <c r="J102" s="10" t="s">
        <v>505</v>
      </c>
      <c r="K102" s="10" t="s">
        <v>40</v>
      </c>
      <c r="L102" s="10" t="s">
        <v>506</v>
      </c>
      <c r="M102" s="10">
        <v>950</v>
      </c>
      <c r="N102" s="10">
        <f t="shared" si="5"/>
        <v>950</v>
      </c>
      <c r="O102" s="10"/>
      <c r="P102" s="10"/>
      <c r="Q102" s="10"/>
      <c r="R102" s="10"/>
      <c r="S102" s="10" t="s">
        <v>507</v>
      </c>
      <c r="T102" s="10" t="s">
        <v>508</v>
      </c>
      <c r="U102" s="10" t="s">
        <v>56</v>
      </c>
      <c r="V102" s="10" t="s">
        <v>43</v>
      </c>
      <c r="W102" s="10" t="s">
        <v>44</v>
      </c>
      <c r="X102" s="10" t="s">
        <v>57</v>
      </c>
      <c r="Y102" s="10" t="s">
        <v>46</v>
      </c>
      <c r="Z102" s="10" t="s">
        <v>47</v>
      </c>
      <c r="AA102" s="10" t="s">
        <v>213</v>
      </c>
      <c r="AB102" s="20" t="s">
        <v>44</v>
      </c>
      <c r="AC102" s="11"/>
      <c r="AD102" s="22"/>
      <c r="AE102" s="34"/>
      <c r="AF102" s="24"/>
      <c r="AG102" s="24"/>
      <c r="AH102" s="23"/>
      <c r="AI102" s="24"/>
      <c r="AJ102" s="24"/>
      <c r="AK102" s="24"/>
      <c r="AL102" s="24"/>
      <c r="AM102" s="23"/>
      <c r="AN102" s="34"/>
      <c r="AO102" s="23"/>
    </row>
    <row r="103" ht="62" customHeight="1" spans="1:41">
      <c r="A103" s="10">
        <v>99</v>
      </c>
      <c r="B103" s="11" t="s">
        <v>498</v>
      </c>
      <c r="C103" s="10" t="s">
        <v>34</v>
      </c>
      <c r="D103" s="10" t="s">
        <v>159</v>
      </c>
      <c r="E103" s="10" t="s">
        <v>47</v>
      </c>
      <c r="F103" s="10" t="s">
        <v>509</v>
      </c>
      <c r="G103" s="10" t="s">
        <v>37</v>
      </c>
      <c r="H103" s="10" t="s">
        <v>510</v>
      </c>
      <c r="I103" s="10" t="s">
        <v>183</v>
      </c>
      <c r="J103" s="10" t="s">
        <v>511</v>
      </c>
      <c r="K103" s="10" t="s">
        <v>40</v>
      </c>
      <c r="L103" s="10" t="s">
        <v>512</v>
      </c>
      <c r="M103" s="10">
        <v>690</v>
      </c>
      <c r="N103" s="10">
        <f t="shared" si="5"/>
        <v>690</v>
      </c>
      <c r="O103" s="10"/>
      <c r="P103" s="10"/>
      <c r="Q103" s="10"/>
      <c r="R103" s="10"/>
      <c r="S103" s="10" t="s">
        <v>513</v>
      </c>
      <c r="T103" s="10" t="s">
        <v>514</v>
      </c>
      <c r="U103" s="10" t="s">
        <v>56</v>
      </c>
      <c r="V103" s="10" t="s">
        <v>43</v>
      </c>
      <c r="W103" s="10" t="s">
        <v>44</v>
      </c>
      <c r="X103" s="10" t="s">
        <v>57</v>
      </c>
      <c r="Y103" s="10" t="s">
        <v>46</v>
      </c>
      <c r="Z103" s="10" t="s">
        <v>47</v>
      </c>
      <c r="AA103" s="10" t="s">
        <v>324</v>
      </c>
      <c r="AB103" s="20" t="s">
        <v>44</v>
      </c>
      <c r="AC103" s="11"/>
      <c r="AD103" s="22"/>
      <c r="AE103" s="34"/>
      <c r="AF103" s="24"/>
      <c r="AG103" s="24"/>
      <c r="AH103" s="23"/>
      <c r="AI103" s="24"/>
      <c r="AJ103" s="24"/>
      <c r="AK103" s="24"/>
      <c r="AL103" s="24"/>
      <c r="AM103" s="35"/>
      <c r="AN103" s="34"/>
      <c r="AO103" s="34"/>
    </row>
    <row r="104" ht="62" customHeight="1" spans="1:41">
      <c r="A104" s="10">
        <v>100</v>
      </c>
      <c r="B104" s="11" t="s">
        <v>498</v>
      </c>
      <c r="C104" s="10" t="s">
        <v>34</v>
      </c>
      <c r="D104" s="10" t="s">
        <v>137</v>
      </c>
      <c r="E104" s="10" t="s">
        <v>47</v>
      </c>
      <c r="F104" s="10" t="s">
        <v>515</v>
      </c>
      <c r="G104" s="10" t="s">
        <v>37</v>
      </c>
      <c r="H104" s="10" t="s">
        <v>516</v>
      </c>
      <c r="I104" s="10" t="s">
        <v>53</v>
      </c>
      <c r="J104" s="10" t="s">
        <v>517</v>
      </c>
      <c r="K104" s="10" t="s">
        <v>178</v>
      </c>
      <c r="L104" s="10" t="s">
        <v>341</v>
      </c>
      <c r="M104" s="10">
        <v>1430</v>
      </c>
      <c r="N104" s="10">
        <f t="shared" si="5"/>
        <v>1430</v>
      </c>
      <c r="O104" s="10"/>
      <c r="P104" s="10"/>
      <c r="Q104" s="10"/>
      <c r="R104" s="10"/>
      <c r="S104" s="10" t="s">
        <v>518</v>
      </c>
      <c r="T104" s="10" t="s">
        <v>519</v>
      </c>
      <c r="U104" s="10" t="s">
        <v>56</v>
      </c>
      <c r="V104" s="10" t="s">
        <v>43</v>
      </c>
      <c r="W104" s="10" t="s">
        <v>44</v>
      </c>
      <c r="X104" s="10" t="s">
        <v>57</v>
      </c>
      <c r="Y104" s="10" t="s">
        <v>46</v>
      </c>
      <c r="Z104" s="10" t="s">
        <v>47</v>
      </c>
      <c r="AA104" s="10" t="s">
        <v>213</v>
      </c>
      <c r="AB104" s="20" t="s">
        <v>44</v>
      </c>
      <c r="AC104" s="11"/>
      <c r="AD104" s="22"/>
      <c r="AE104" s="34"/>
      <c r="AF104" s="24"/>
      <c r="AG104" s="24"/>
      <c r="AH104" s="23"/>
      <c r="AI104" s="24"/>
      <c r="AJ104" s="24"/>
      <c r="AK104" s="24"/>
      <c r="AL104" s="24"/>
      <c r="AM104" s="23"/>
      <c r="AN104" s="24"/>
      <c r="AO104" s="34"/>
    </row>
    <row r="105" ht="62" customHeight="1" spans="1:41">
      <c r="A105" s="10">
        <v>101</v>
      </c>
      <c r="B105" s="11" t="s">
        <v>498</v>
      </c>
      <c r="C105" s="10" t="s">
        <v>34</v>
      </c>
      <c r="D105" s="10" t="s">
        <v>130</v>
      </c>
      <c r="E105" s="10" t="s">
        <v>295</v>
      </c>
      <c r="F105" s="10" t="s">
        <v>520</v>
      </c>
      <c r="G105" s="10" t="s">
        <v>37</v>
      </c>
      <c r="H105" s="10" t="s">
        <v>297</v>
      </c>
      <c r="I105" s="10" t="s">
        <v>183</v>
      </c>
      <c r="J105" s="10" t="s">
        <v>521</v>
      </c>
      <c r="K105" s="10" t="s">
        <v>40</v>
      </c>
      <c r="L105" s="11" t="s">
        <v>522</v>
      </c>
      <c r="M105" s="10">
        <v>200</v>
      </c>
      <c r="N105" s="10">
        <f t="shared" si="5"/>
        <v>200</v>
      </c>
      <c r="O105" s="20"/>
      <c r="P105" s="20"/>
      <c r="Q105" s="20"/>
      <c r="R105" s="20"/>
      <c r="S105" s="10" t="s">
        <v>523</v>
      </c>
      <c r="T105" s="10" t="s">
        <v>524</v>
      </c>
      <c r="U105" s="11" t="s">
        <v>56</v>
      </c>
      <c r="V105" s="10" t="s">
        <v>43</v>
      </c>
      <c r="W105" s="10" t="s">
        <v>44</v>
      </c>
      <c r="X105" s="11" t="s">
        <v>57</v>
      </c>
      <c r="Y105" s="10" t="s">
        <v>46</v>
      </c>
      <c r="Z105" s="10" t="s">
        <v>47</v>
      </c>
      <c r="AA105" s="10" t="s">
        <v>213</v>
      </c>
      <c r="AB105" s="20" t="s">
        <v>44</v>
      </c>
      <c r="AC105" s="11"/>
      <c r="AD105" s="22"/>
      <c r="AE105" s="34"/>
      <c r="AF105" s="24"/>
      <c r="AG105" s="24"/>
      <c r="AH105" s="23"/>
      <c r="AI105" s="24"/>
      <c r="AJ105" s="24"/>
      <c r="AK105" s="24"/>
      <c r="AL105" s="24"/>
      <c r="AM105" s="35"/>
      <c r="AN105" s="23"/>
      <c r="AO105" s="34"/>
    </row>
    <row r="106" ht="62" customHeight="1" spans="1:41">
      <c r="A106" s="10">
        <v>102</v>
      </c>
      <c r="B106" s="11" t="s">
        <v>525</v>
      </c>
      <c r="C106" s="10" t="s">
        <v>34</v>
      </c>
      <c r="D106" s="10" t="s">
        <v>247</v>
      </c>
      <c r="E106" s="10" t="s">
        <v>47</v>
      </c>
      <c r="F106" s="10" t="s">
        <v>526</v>
      </c>
      <c r="G106" s="10" t="s">
        <v>37</v>
      </c>
      <c r="H106" s="10" t="s">
        <v>527</v>
      </c>
      <c r="I106" s="10" t="s">
        <v>183</v>
      </c>
      <c r="J106" s="10" t="s">
        <v>528</v>
      </c>
      <c r="K106" s="10" t="s">
        <v>69</v>
      </c>
      <c r="L106" s="10" t="s">
        <v>529</v>
      </c>
      <c r="M106" s="10">
        <v>2176</v>
      </c>
      <c r="N106" s="10"/>
      <c r="O106" s="10">
        <f t="shared" ref="O106:O109" si="6">M106</f>
        <v>2176</v>
      </c>
      <c r="P106" s="10"/>
      <c r="Q106" s="10"/>
      <c r="R106" s="10"/>
      <c r="S106" s="10" t="s">
        <v>71</v>
      </c>
      <c r="T106" s="10" t="s">
        <v>530</v>
      </c>
      <c r="U106" s="10" t="s">
        <v>531</v>
      </c>
      <c r="V106" s="10" t="s">
        <v>43</v>
      </c>
      <c r="W106" s="10" t="s">
        <v>44</v>
      </c>
      <c r="X106" s="10" t="s">
        <v>57</v>
      </c>
      <c r="Y106" s="10" t="s">
        <v>46</v>
      </c>
      <c r="Z106" s="10" t="s">
        <v>47</v>
      </c>
      <c r="AA106" s="10" t="s">
        <v>324</v>
      </c>
      <c r="AB106" s="20" t="s">
        <v>44</v>
      </c>
      <c r="AC106" s="11"/>
      <c r="AD106" s="22"/>
      <c r="AE106" s="23"/>
      <c r="AF106" s="24"/>
      <c r="AG106" s="24"/>
      <c r="AH106" s="23"/>
      <c r="AI106" s="24"/>
      <c r="AJ106" s="50"/>
      <c r="AK106" s="24"/>
      <c r="AL106" s="24"/>
      <c r="AM106" s="23"/>
      <c r="AN106" s="24"/>
      <c r="AO106" s="54"/>
    </row>
    <row r="107" ht="62" customHeight="1" spans="1:41">
      <c r="A107" s="10">
        <v>103</v>
      </c>
      <c r="B107" s="12" t="s">
        <v>532</v>
      </c>
      <c r="C107" s="36" t="s">
        <v>34</v>
      </c>
      <c r="D107" s="36" t="s">
        <v>117</v>
      </c>
      <c r="E107" s="36" t="s">
        <v>533</v>
      </c>
      <c r="F107" s="36" t="s">
        <v>534</v>
      </c>
      <c r="G107" s="36" t="s">
        <v>120</v>
      </c>
      <c r="H107" s="36" t="s">
        <v>535</v>
      </c>
      <c r="I107" s="36" t="s">
        <v>53</v>
      </c>
      <c r="J107" s="36" t="s">
        <v>536</v>
      </c>
      <c r="K107" s="36" t="s">
        <v>40</v>
      </c>
      <c r="L107" s="36" t="s">
        <v>123</v>
      </c>
      <c r="M107" s="44">
        <v>28.4</v>
      </c>
      <c r="N107" s="44"/>
      <c r="O107" s="10">
        <f t="shared" si="6"/>
        <v>28.4</v>
      </c>
      <c r="P107" s="45"/>
      <c r="Q107" s="46"/>
      <c r="R107" s="46"/>
      <c r="S107" s="37">
        <v>6</v>
      </c>
      <c r="T107" s="37">
        <v>14</v>
      </c>
      <c r="U107" s="10" t="s">
        <v>454</v>
      </c>
      <c r="V107" s="10" t="s">
        <v>43</v>
      </c>
      <c r="W107" s="10" t="s">
        <v>44</v>
      </c>
      <c r="X107" s="10" t="s">
        <v>537</v>
      </c>
      <c r="Y107" s="10" t="s">
        <v>46</v>
      </c>
      <c r="Z107" s="39" t="s">
        <v>47</v>
      </c>
      <c r="AA107" s="39" t="s">
        <v>58</v>
      </c>
      <c r="AB107" s="20" t="s">
        <v>44</v>
      </c>
      <c r="AC107" s="12"/>
      <c r="AD107" s="22"/>
      <c r="AE107" s="23"/>
      <c r="AF107" s="23"/>
      <c r="AG107" s="23"/>
      <c r="AH107" s="23"/>
      <c r="AI107" s="23"/>
      <c r="AJ107" s="23"/>
      <c r="AK107" s="34"/>
      <c r="AL107" s="23"/>
      <c r="AM107" s="23"/>
      <c r="AN107" s="24"/>
      <c r="AO107" s="54"/>
    </row>
    <row r="108" ht="62" customHeight="1" spans="1:41">
      <c r="A108" s="10">
        <v>104</v>
      </c>
      <c r="B108" s="12" t="s">
        <v>532</v>
      </c>
      <c r="C108" s="10" t="s">
        <v>89</v>
      </c>
      <c r="D108" s="10" t="s">
        <v>59</v>
      </c>
      <c r="E108" s="10" t="s">
        <v>538</v>
      </c>
      <c r="F108" s="10" t="s">
        <v>539</v>
      </c>
      <c r="G108" s="10" t="s">
        <v>37</v>
      </c>
      <c r="H108" s="10" t="s">
        <v>540</v>
      </c>
      <c r="I108" s="10" t="s">
        <v>53</v>
      </c>
      <c r="J108" s="41" t="s">
        <v>541</v>
      </c>
      <c r="K108" s="10" t="s">
        <v>40</v>
      </c>
      <c r="L108" s="10" t="s">
        <v>64</v>
      </c>
      <c r="M108" s="10">
        <v>53.7</v>
      </c>
      <c r="N108" s="39"/>
      <c r="O108" s="10">
        <f t="shared" si="6"/>
        <v>53.7</v>
      </c>
      <c r="P108" s="39"/>
      <c r="Q108" s="39"/>
      <c r="R108" s="47"/>
      <c r="S108" s="39">
        <v>9</v>
      </c>
      <c r="T108" s="39">
        <v>21</v>
      </c>
      <c r="U108" s="10" t="s">
        <v>542</v>
      </c>
      <c r="V108" s="10" t="s">
        <v>43</v>
      </c>
      <c r="W108" s="10" t="s">
        <v>44</v>
      </c>
      <c r="X108" s="10" t="s">
        <v>543</v>
      </c>
      <c r="Y108" s="10" t="s">
        <v>46</v>
      </c>
      <c r="Z108" s="39" t="s">
        <v>47</v>
      </c>
      <c r="AA108" s="39" t="s">
        <v>58</v>
      </c>
      <c r="AB108" s="20" t="s">
        <v>44</v>
      </c>
      <c r="AC108" s="12"/>
      <c r="AD108" s="22"/>
      <c r="AE108" s="23"/>
      <c r="AF108" s="23"/>
      <c r="AG108" s="23"/>
      <c r="AH108" s="23"/>
      <c r="AI108" s="23"/>
      <c r="AJ108" s="23"/>
      <c r="AK108" s="34"/>
      <c r="AL108" s="24"/>
      <c r="AM108" s="26"/>
      <c r="AN108" s="24"/>
      <c r="AO108" s="54"/>
    </row>
    <row r="109" ht="62" customHeight="1" spans="1:41">
      <c r="A109" s="10">
        <v>105</v>
      </c>
      <c r="B109" s="12" t="s">
        <v>532</v>
      </c>
      <c r="C109" s="10" t="s">
        <v>34</v>
      </c>
      <c r="D109" s="10" t="s">
        <v>35</v>
      </c>
      <c r="E109" s="10" t="s">
        <v>35</v>
      </c>
      <c r="F109" s="10" t="s">
        <v>82</v>
      </c>
      <c r="G109" s="10" t="s">
        <v>37</v>
      </c>
      <c r="H109" s="10" t="s">
        <v>35</v>
      </c>
      <c r="I109" s="10" t="s">
        <v>83</v>
      </c>
      <c r="J109" s="10" t="s">
        <v>84</v>
      </c>
      <c r="K109" s="10" t="s">
        <v>85</v>
      </c>
      <c r="L109" s="10" t="s">
        <v>86</v>
      </c>
      <c r="M109" s="10">
        <v>17.9</v>
      </c>
      <c r="N109" s="10"/>
      <c r="O109" s="10">
        <f t="shared" si="6"/>
        <v>17.9</v>
      </c>
      <c r="P109" s="10"/>
      <c r="Q109" s="10"/>
      <c r="R109" s="10"/>
      <c r="S109" s="10">
        <v>3300</v>
      </c>
      <c r="T109" s="10">
        <v>8230</v>
      </c>
      <c r="U109" s="10" t="s">
        <v>87</v>
      </c>
      <c r="V109" s="10" t="s">
        <v>43</v>
      </c>
      <c r="W109" s="10" t="s">
        <v>44</v>
      </c>
      <c r="X109" s="10" t="s">
        <v>88</v>
      </c>
      <c r="Y109" s="10" t="s">
        <v>46</v>
      </c>
      <c r="Z109" s="10" t="s">
        <v>47</v>
      </c>
      <c r="AA109" s="10" t="s">
        <v>48</v>
      </c>
      <c r="AB109" s="20" t="s">
        <v>44</v>
      </c>
      <c r="AC109" s="12"/>
      <c r="AD109" s="2"/>
      <c r="AE109" s="23"/>
      <c r="AF109" s="23"/>
      <c r="AG109" s="23"/>
      <c r="AH109" s="23"/>
      <c r="AI109" s="23"/>
      <c r="AJ109" s="23"/>
      <c r="AK109" s="34"/>
      <c r="AL109" s="23"/>
      <c r="AM109" s="35"/>
      <c r="AN109" s="23"/>
      <c r="AO109" s="54"/>
    </row>
    <row r="110" ht="62" customHeight="1" spans="1:41">
      <c r="A110" s="10">
        <v>106</v>
      </c>
      <c r="B110" s="11" t="s">
        <v>544</v>
      </c>
      <c r="C110" s="10" t="s">
        <v>89</v>
      </c>
      <c r="D110" s="10" t="s">
        <v>130</v>
      </c>
      <c r="E110" s="10" t="s">
        <v>545</v>
      </c>
      <c r="F110" s="10" t="s">
        <v>546</v>
      </c>
      <c r="G110" s="10" t="s">
        <v>37</v>
      </c>
      <c r="H110" s="10" t="s">
        <v>547</v>
      </c>
      <c r="I110" s="10" t="s">
        <v>53</v>
      </c>
      <c r="J110" s="10" t="s">
        <v>548</v>
      </c>
      <c r="K110" s="10" t="s">
        <v>40</v>
      </c>
      <c r="L110" s="10" t="s">
        <v>135</v>
      </c>
      <c r="M110" s="10">
        <v>133.53</v>
      </c>
      <c r="N110" s="10">
        <v>133.53</v>
      </c>
      <c r="O110" s="10"/>
      <c r="P110" s="10"/>
      <c r="Q110" s="10"/>
      <c r="R110" s="10"/>
      <c r="S110" s="10">
        <v>14</v>
      </c>
      <c r="T110" s="10">
        <v>33</v>
      </c>
      <c r="U110" s="10" t="s">
        <v>549</v>
      </c>
      <c r="V110" s="10" t="s">
        <v>43</v>
      </c>
      <c r="W110" s="10" t="s">
        <v>44</v>
      </c>
      <c r="X110" s="10" t="s">
        <v>543</v>
      </c>
      <c r="Y110" s="10" t="s">
        <v>46</v>
      </c>
      <c r="Z110" s="39" t="s">
        <v>47</v>
      </c>
      <c r="AA110" s="39" t="s">
        <v>58</v>
      </c>
      <c r="AB110" s="20" t="s">
        <v>44</v>
      </c>
      <c r="AC110" s="11"/>
      <c r="AD110" s="22"/>
      <c r="AE110" s="23"/>
      <c r="AF110" s="23"/>
      <c r="AG110" s="24"/>
      <c r="AH110" s="23"/>
      <c r="AI110" s="24"/>
      <c r="AJ110" s="24"/>
      <c r="AK110" s="24"/>
      <c r="AL110" s="24"/>
      <c r="AM110" s="23"/>
      <c r="AN110" s="24"/>
      <c r="AO110" s="54"/>
    </row>
    <row r="111" ht="62" customHeight="1" spans="1:41">
      <c r="A111" s="10">
        <v>107</v>
      </c>
      <c r="B111" s="11" t="s">
        <v>544</v>
      </c>
      <c r="C111" s="37" t="s">
        <v>34</v>
      </c>
      <c r="D111" s="10" t="s">
        <v>159</v>
      </c>
      <c r="E111" s="10" t="s">
        <v>550</v>
      </c>
      <c r="F111" s="10" t="s">
        <v>551</v>
      </c>
      <c r="G111" s="39" t="s">
        <v>120</v>
      </c>
      <c r="H111" s="39" t="s">
        <v>552</v>
      </c>
      <c r="I111" s="10" t="s">
        <v>53</v>
      </c>
      <c r="J111" s="41" t="s">
        <v>553</v>
      </c>
      <c r="K111" s="10" t="s">
        <v>40</v>
      </c>
      <c r="L111" s="37" t="s">
        <v>163</v>
      </c>
      <c r="M111" s="39">
        <v>32.7</v>
      </c>
      <c r="N111" s="39">
        <v>32.7</v>
      </c>
      <c r="O111" s="39"/>
      <c r="P111" s="39"/>
      <c r="Q111" s="39"/>
      <c r="R111" s="47"/>
      <c r="S111" s="39">
        <v>8</v>
      </c>
      <c r="T111" s="39">
        <v>19</v>
      </c>
      <c r="U111" s="10" t="s">
        <v>454</v>
      </c>
      <c r="V111" s="10" t="s">
        <v>43</v>
      </c>
      <c r="W111" s="10" t="s">
        <v>44</v>
      </c>
      <c r="X111" s="10" t="s">
        <v>554</v>
      </c>
      <c r="Y111" s="10" t="s">
        <v>46</v>
      </c>
      <c r="Z111" s="39" t="s">
        <v>81</v>
      </c>
      <c r="AA111" s="39" t="s">
        <v>58</v>
      </c>
      <c r="AB111" s="20" t="s">
        <v>44</v>
      </c>
      <c r="AC111" s="11"/>
      <c r="AD111" s="22"/>
      <c r="AE111" s="23"/>
      <c r="AF111" s="23"/>
      <c r="AG111" s="23"/>
      <c r="AH111" s="23"/>
      <c r="AI111" s="23"/>
      <c r="AJ111" s="23"/>
      <c r="AK111" s="34"/>
      <c r="AL111" s="23"/>
      <c r="AM111" s="23"/>
      <c r="AN111" s="24"/>
      <c r="AO111" s="54"/>
    </row>
    <row r="112" ht="62" customHeight="1" spans="1:41">
      <c r="A112" s="10">
        <v>108</v>
      </c>
      <c r="B112" s="12" t="s">
        <v>544</v>
      </c>
      <c r="C112" s="10" t="s">
        <v>34</v>
      </c>
      <c r="D112" s="10" t="s">
        <v>35</v>
      </c>
      <c r="E112" s="10" t="s">
        <v>35</v>
      </c>
      <c r="F112" s="10" t="s">
        <v>82</v>
      </c>
      <c r="G112" s="10" t="s">
        <v>37</v>
      </c>
      <c r="H112" s="10" t="s">
        <v>35</v>
      </c>
      <c r="I112" s="10" t="s">
        <v>83</v>
      </c>
      <c r="J112" s="10" t="s">
        <v>84</v>
      </c>
      <c r="K112" s="10" t="s">
        <v>85</v>
      </c>
      <c r="L112" s="10" t="s">
        <v>86</v>
      </c>
      <c r="M112" s="10">
        <v>134.222582</v>
      </c>
      <c r="N112" s="10">
        <v>134.222582</v>
      </c>
      <c r="O112" s="10"/>
      <c r="P112" s="10"/>
      <c r="Q112" s="10"/>
      <c r="R112" s="10"/>
      <c r="S112" s="10">
        <v>3300</v>
      </c>
      <c r="T112" s="10">
        <v>8230</v>
      </c>
      <c r="U112" s="10" t="s">
        <v>87</v>
      </c>
      <c r="V112" s="10" t="s">
        <v>43</v>
      </c>
      <c r="W112" s="10" t="s">
        <v>44</v>
      </c>
      <c r="X112" s="10" t="s">
        <v>88</v>
      </c>
      <c r="Y112" s="10" t="s">
        <v>46</v>
      </c>
      <c r="Z112" s="10" t="s">
        <v>47</v>
      </c>
      <c r="AA112" s="10" t="s">
        <v>48</v>
      </c>
      <c r="AB112" s="20" t="s">
        <v>44</v>
      </c>
      <c r="AC112" s="12"/>
      <c r="AD112" s="2"/>
      <c r="AE112" s="23"/>
      <c r="AF112" s="23"/>
      <c r="AG112" s="23"/>
      <c r="AH112" s="23"/>
      <c r="AI112" s="23"/>
      <c r="AJ112" s="23"/>
      <c r="AK112" s="34"/>
      <c r="AL112" s="23"/>
      <c r="AM112" s="35"/>
      <c r="AN112" s="23"/>
      <c r="AO112" s="54"/>
    </row>
    <row r="113" ht="62" customHeight="1" spans="1:41">
      <c r="A113" s="10">
        <v>109</v>
      </c>
      <c r="B113" s="10" t="s">
        <v>544</v>
      </c>
      <c r="C113" s="10" t="s">
        <v>286</v>
      </c>
      <c r="D113" s="10" t="s">
        <v>35</v>
      </c>
      <c r="E113" s="10" t="s">
        <v>35</v>
      </c>
      <c r="F113" s="10" t="s">
        <v>555</v>
      </c>
      <c r="G113" s="10" t="s">
        <v>37</v>
      </c>
      <c r="H113" s="10" t="s">
        <v>47</v>
      </c>
      <c r="I113" s="10" t="s">
        <v>183</v>
      </c>
      <c r="J113" s="10" t="s">
        <v>556</v>
      </c>
      <c r="K113" s="10" t="s">
        <v>281</v>
      </c>
      <c r="L113" s="36" t="s">
        <v>282</v>
      </c>
      <c r="M113" s="10">
        <f>24.608-3.3</f>
        <v>21.308</v>
      </c>
      <c r="N113" s="10"/>
      <c r="O113" s="10"/>
      <c r="P113" s="10">
        <f>24.608-3.3</f>
        <v>21.308</v>
      </c>
      <c r="Q113" s="10"/>
      <c r="R113" s="10"/>
      <c r="S113" s="10" t="s">
        <v>47</v>
      </c>
      <c r="T113" s="10">
        <v>6152</v>
      </c>
      <c r="U113" s="10" t="s">
        <v>557</v>
      </c>
      <c r="V113" s="10" t="s">
        <v>43</v>
      </c>
      <c r="W113" s="10" t="s">
        <v>44</v>
      </c>
      <c r="X113" s="10" t="s">
        <v>558</v>
      </c>
      <c r="Y113" s="10" t="s">
        <v>46</v>
      </c>
      <c r="Z113" s="10" t="s">
        <v>47</v>
      </c>
      <c r="AA113" s="10" t="s">
        <v>48</v>
      </c>
      <c r="AB113" s="20" t="s">
        <v>44</v>
      </c>
      <c r="AC113" s="12"/>
      <c r="AD113" s="2"/>
      <c r="AE113" s="23"/>
      <c r="AF113" s="23"/>
      <c r="AG113" s="23"/>
      <c r="AH113" s="23"/>
      <c r="AI113" s="23"/>
      <c r="AJ113" s="23"/>
      <c r="AK113" s="34"/>
      <c r="AL113" s="23"/>
      <c r="AM113" s="35"/>
      <c r="AN113" s="23"/>
      <c r="AO113" s="54"/>
    </row>
    <row r="114" ht="62" customHeight="1" spans="1:41">
      <c r="A114" s="10">
        <v>110</v>
      </c>
      <c r="B114" s="12" t="s">
        <v>544</v>
      </c>
      <c r="C114" s="36" t="s">
        <v>278</v>
      </c>
      <c r="D114" s="36" t="s">
        <v>35</v>
      </c>
      <c r="E114" s="36" t="s">
        <v>47</v>
      </c>
      <c r="F114" s="36" t="s">
        <v>279</v>
      </c>
      <c r="G114" s="36" t="s">
        <v>37</v>
      </c>
      <c r="H114" s="36" t="s">
        <v>47</v>
      </c>
      <c r="I114" s="36" t="s">
        <v>183</v>
      </c>
      <c r="J114" s="36" t="s">
        <v>280</v>
      </c>
      <c r="K114" s="36" t="s">
        <v>281</v>
      </c>
      <c r="L114" s="36" t="s">
        <v>282</v>
      </c>
      <c r="M114" s="10">
        <f>N114+O114+P114</f>
        <v>285</v>
      </c>
      <c r="N114" s="10">
        <v>70.618701</v>
      </c>
      <c r="O114" s="10">
        <v>132.065846</v>
      </c>
      <c r="P114" s="10">
        <v>82.315453</v>
      </c>
      <c r="Q114" s="10"/>
      <c r="R114" s="10"/>
      <c r="S114" s="36" t="s">
        <v>47</v>
      </c>
      <c r="T114" s="36">
        <v>2400</v>
      </c>
      <c r="U114" s="36" t="s">
        <v>283</v>
      </c>
      <c r="V114" s="10" t="s">
        <v>43</v>
      </c>
      <c r="W114" s="10" t="s">
        <v>44</v>
      </c>
      <c r="X114" s="36" t="s">
        <v>284</v>
      </c>
      <c r="Y114" s="10" t="s">
        <v>46</v>
      </c>
      <c r="Z114" s="36" t="s">
        <v>47</v>
      </c>
      <c r="AA114" s="36" t="s">
        <v>48</v>
      </c>
      <c r="AB114" s="20" t="s">
        <v>44</v>
      </c>
      <c r="AC114" s="12"/>
      <c r="AD114" s="2"/>
      <c r="AE114" s="23"/>
      <c r="AF114" s="23"/>
      <c r="AG114" s="23"/>
      <c r="AH114" s="23"/>
      <c r="AI114" s="23"/>
      <c r="AJ114" s="23"/>
      <c r="AK114" s="34"/>
      <c r="AL114" s="23"/>
      <c r="AM114" s="35"/>
      <c r="AN114" s="23"/>
      <c r="AO114" s="54"/>
    </row>
    <row r="115" ht="62" customHeight="1" spans="1:41">
      <c r="A115" s="10">
        <v>111</v>
      </c>
      <c r="B115" s="38" t="s">
        <v>559</v>
      </c>
      <c r="C115" s="10" t="s">
        <v>286</v>
      </c>
      <c r="D115" s="10" t="s">
        <v>35</v>
      </c>
      <c r="E115" s="10" t="s">
        <v>35</v>
      </c>
      <c r="F115" s="10" t="s">
        <v>385</v>
      </c>
      <c r="G115" s="10" t="s">
        <v>37</v>
      </c>
      <c r="H115" s="10" t="s">
        <v>47</v>
      </c>
      <c r="I115" s="10" t="s">
        <v>53</v>
      </c>
      <c r="J115" s="13" t="s">
        <v>560</v>
      </c>
      <c r="K115" s="10" t="s">
        <v>40</v>
      </c>
      <c r="L115" s="10" t="s">
        <v>387</v>
      </c>
      <c r="M115" s="10">
        <v>3.3</v>
      </c>
      <c r="N115" s="10"/>
      <c r="O115" s="10"/>
      <c r="P115" s="10">
        <v>3.3</v>
      </c>
      <c r="Q115" s="10"/>
      <c r="R115" s="10"/>
      <c r="S115" s="10" t="s">
        <v>47</v>
      </c>
      <c r="T115" s="10">
        <v>22</v>
      </c>
      <c r="U115" s="10" t="s">
        <v>388</v>
      </c>
      <c r="V115" s="10" t="s">
        <v>43</v>
      </c>
      <c r="W115" s="10" t="s">
        <v>44</v>
      </c>
      <c r="X115" s="10" t="s">
        <v>389</v>
      </c>
      <c r="Y115" s="10" t="s">
        <v>46</v>
      </c>
      <c r="Z115" s="39" t="s">
        <v>47</v>
      </c>
      <c r="AA115" s="39" t="s">
        <v>48</v>
      </c>
      <c r="AB115" s="20" t="s">
        <v>44</v>
      </c>
      <c r="AC115" s="12"/>
      <c r="AD115" s="2"/>
      <c r="AE115" s="48"/>
      <c r="AF115" s="48"/>
      <c r="AG115" s="48"/>
      <c r="AH115" s="48"/>
      <c r="AI115" s="48"/>
      <c r="AJ115" s="48"/>
      <c r="AK115" s="51"/>
      <c r="AL115" s="48"/>
      <c r="AM115" s="52"/>
      <c r="AN115" s="52"/>
      <c r="AO115" s="55"/>
    </row>
  </sheetData>
  <mergeCells count="25">
    <mergeCell ref="A1:AC1"/>
    <mergeCell ref="N2:R2"/>
    <mergeCell ref="S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2023-12-21T11:59:00Z</dcterms:created>
  <dcterms:modified xsi:type="dcterms:W3CDTF">2025-12-26T16:48:40Z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2F866F667629DB65184A4E69ED06D359_43</vt:lpwstr>
  </property>
  <property fmtid="{D5CDD505-2E9C-101B-9397-08002B2CF9AE}" pid="3" name="KSOProductBuildVer">
    <vt:lpwstr>2052-12.8.2.21176</vt:lpwstr>
  </property>
</Properties>
</file>