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1" sheetId="1" r:id="rId1"/>
  </sheets>
  <definedNames>
    <definedName name="_xlnm._FilterDatabase" localSheetId="0" hidden="1">'1'!$A$3:$F$32</definedName>
  </definedNames>
  <calcPr calcId="144525"/>
</workbook>
</file>

<file path=xl/sharedStrings.xml><?xml version="1.0" encoding="utf-8"?>
<sst xmlns="http://schemas.openxmlformats.org/spreadsheetml/2006/main" count="32">
  <si>
    <t>2020年砀山县事业单位公开招聘工作人员递补资格复审人员名单</t>
  </si>
  <si>
    <t>报考岗位</t>
  </si>
  <si>
    <t>准考证号</t>
  </si>
  <si>
    <t>笔试成绩</t>
  </si>
  <si>
    <t>考场记录</t>
  </si>
  <si>
    <t>基层四项目加分</t>
  </si>
  <si>
    <t>加分后笔试成绩</t>
  </si>
  <si>
    <t>2020102_管理岗</t>
  </si>
  <si>
    <t/>
  </si>
  <si>
    <t>2020103_新媒体编辑记者（专业技术岗位）</t>
  </si>
  <si>
    <t>2020105_新媒体技术（专业技术岗位）</t>
  </si>
  <si>
    <t>2020107_播音主持（专业技术岗位）</t>
  </si>
  <si>
    <t>2020108_专业技术</t>
  </si>
  <si>
    <t>2020109_专业技术</t>
  </si>
  <si>
    <t>2020110_管理岗</t>
  </si>
  <si>
    <t>2020111_管理岗</t>
  </si>
  <si>
    <t>2020114_管理岗</t>
  </si>
  <si>
    <t>2020115_管理岗</t>
  </si>
  <si>
    <t>2020120_专业技术</t>
  </si>
  <si>
    <t>2020121_专业技术</t>
  </si>
  <si>
    <t>2020122_专业技术</t>
  </si>
  <si>
    <t>2020124_管理岗</t>
  </si>
  <si>
    <t>2020126_专业技术</t>
  </si>
  <si>
    <t>2020127_专业技术</t>
  </si>
  <si>
    <t>2020128_专业技术</t>
  </si>
  <si>
    <t>2020130_管理岗</t>
  </si>
  <si>
    <t>2020135_管理岗</t>
  </si>
  <si>
    <t>2020136_管理岗</t>
  </si>
  <si>
    <t>2020138_管理岗</t>
  </si>
  <si>
    <t>2020142_管理岗</t>
  </si>
  <si>
    <t>2020143_专业技术</t>
  </si>
  <si>
    <t>2020144_管理岗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</si>
</sst>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color rgb="FF7030A0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topLeftCell="A2" workbookViewId="0">
      <selection activeCell="K17" sqref="K17"/>
    </sheetView>
  </sheetViews>
  <sheetFormatPr defaultColWidth="9" defaultRowHeight="14.25" outlineLevelCol="5"/>
  <cols>
    <col min="1" max="1" width="39.25" customWidth="1"/>
    <col min="2" max="2" width="14.75" customWidth="1"/>
    <col min="3" max="3" width="16.25" customWidth="1"/>
    <col min="4" max="4" width="11.25" customWidth="1"/>
    <col min="5" max="5" width="16.75" customWidth="1"/>
    <col min="6" max="6" width="19.625" customWidth="1"/>
  </cols>
  <sheetData>
    <row r="1" ht="46" customHeight="1" spans="1:6">
      <c r="A1" s="2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="1" customFormat="1" ht="14.1" customHeight="1" spans="1:6">
      <c r="A3" s="7" t="s">
        <v>7</v>
      </c>
      <c r="B3" s="7" t="str">
        <f>"2021020110"</f>
        <v>2021020110</v>
      </c>
      <c r="C3" s="8">
        <v>69.4</v>
      </c>
      <c r="D3" s="8" t="s">
        <v>8</v>
      </c>
      <c r="E3" s="9"/>
      <c r="F3" s="8">
        <v>69.4</v>
      </c>
    </row>
    <row r="4" s="1" customFormat="1" ht="14.1" customHeight="1" spans="1:6">
      <c r="A4" s="7" t="s">
        <v>9</v>
      </c>
      <c r="B4" s="7" t="str">
        <f>"2021030128"</f>
        <v>2021030128</v>
      </c>
      <c r="C4" s="8">
        <v>72.6</v>
      </c>
      <c r="D4" s="8" t="s">
        <v>8</v>
      </c>
      <c r="E4" s="9"/>
      <c r="F4" s="8">
        <v>72.6</v>
      </c>
    </row>
    <row r="5" s="1" customFormat="1" ht="14.1" customHeight="1" spans="1:6">
      <c r="A5" s="7" t="s">
        <v>9</v>
      </c>
      <c r="B5" s="7" t="str">
        <f>"2021030113"</f>
        <v>2021030113</v>
      </c>
      <c r="C5" s="8">
        <v>72</v>
      </c>
      <c r="D5" s="8" t="s">
        <v>8</v>
      </c>
      <c r="E5" s="9"/>
      <c r="F5" s="8">
        <v>72</v>
      </c>
    </row>
    <row r="6" s="1" customFormat="1" ht="14.1" customHeight="1" spans="1:6">
      <c r="A6" s="7" t="s">
        <v>10</v>
      </c>
      <c r="B6" s="7" t="str">
        <f>"2021050320"</f>
        <v>2021050320</v>
      </c>
      <c r="C6" s="8">
        <v>72.4</v>
      </c>
      <c r="D6" s="8" t="s">
        <v>8</v>
      </c>
      <c r="E6" s="9"/>
      <c r="F6" s="8">
        <v>72.4</v>
      </c>
    </row>
    <row r="7" s="1" customFormat="1" ht="14.1" customHeight="1" spans="1:6">
      <c r="A7" s="7" t="s">
        <v>11</v>
      </c>
      <c r="B7" s="7" t="str">
        <f>"2021070718"</f>
        <v>2021070718</v>
      </c>
      <c r="C7" s="8">
        <v>63.6</v>
      </c>
      <c r="D7" s="8" t="s">
        <v>8</v>
      </c>
      <c r="E7" s="9"/>
      <c r="F7" s="8">
        <v>63.6</v>
      </c>
    </row>
    <row r="8" s="1" customFormat="1" ht="14.1" customHeight="1" spans="1:6">
      <c r="A8" s="7" t="s">
        <v>12</v>
      </c>
      <c r="B8" s="7" t="str">
        <f>"2021080724"</f>
        <v>2021080724</v>
      </c>
      <c r="C8" s="8">
        <v>79.2</v>
      </c>
      <c r="D8" s="8" t="s">
        <v>8</v>
      </c>
      <c r="E8" s="9"/>
      <c r="F8" s="8">
        <v>79.2</v>
      </c>
    </row>
    <row r="9" s="1" customFormat="1" ht="14.1" customHeight="1" spans="1:6">
      <c r="A9" s="7" t="s">
        <v>13</v>
      </c>
      <c r="B9" s="7" t="str">
        <f>"2021090928"</f>
        <v>2021090928</v>
      </c>
      <c r="C9" s="8">
        <v>80.4</v>
      </c>
      <c r="D9" s="8" t="s">
        <v>8</v>
      </c>
      <c r="E9" s="9"/>
      <c r="F9" s="8">
        <v>80.4</v>
      </c>
    </row>
    <row r="10" s="1" customFormat="1" ht="14.1" customHeight="1" spans="1:6">
      <c r="A10" s="7" t="s">
        <v>14</v>
      </c>
      <c r="B10" s="7" t="str">
        <f>"2021101024"</f>
        <v>2021101024</v>
      </c>
      <c r="C10" s="8">
        <v>72.2</v>
      </c>
      <c r="D10" s="8" t="s">
        <v>8</v>
      </c>
      <c r="E10" s="9"/>
      <c r="F10" s="8">
        <v>72.2</v>
      </c>
    </row>
    <row r="11" s="1" customFormat="1" ht="14.1" customHeight="1" spans="1:6">
      <c r="A11" s="7" t="s">
        <v>14</v>
      </c>
      <c r="B11" s="7" t="str">
        <f>"2021101028"</f>
        <v>2021101028</v>
      </c>
      <c r="C11" s="8">
        <v>69</v>
      </c>
      <c r="D11" s="8" t="s">
        <v>8</v>
      </c>
      <c r="E11" s="9"/>
      <c r="F11" s="8">
        <v>69</v>
      </c>
    </row>
    <row r="12" s="1" customFormat="1" ht="14.1" customHeight="1" spans="1:6">
      <c r="A12" s="7" t="s">
        <v>15</v>
      </c>
      <c r="B12" s="7" t="str">
        <f>"2021111104"</f>
        <v>2021111104</v>
      </c>
      <c r="C12" s="8">
        <v>70.2</v>
      </c>
      <c r="D12" s="8" t="s">
        <v>8</v>
      </c>
      <c r="E12" s="9"/>
      <c r="F12" s="8">
        <v>70.2</v>
      </c>
    </row>
    <row r="13" s="1" customFormat="1" ht="14.1" customHeight="1" spans="1:6">
      <c r="A13" s="7" t="s">
        <v>16</v>
      </c>
      <c r="B13" s="7" t="str">
        <f>"2021142024"</f>
        <v>2021142024</v>
      </c>
      <c r="C13" s="8">
        <v>79.4</v>
      </c>
      <c r="D13" s="8" t="s">
        <v>8</v>
      </c>
      <c r="E13" s="9"/>
      <c r="F13" s="8">
        <v>79.4</v>
      </c>
    </row>
    <row r="14" s="1" customFormat="1" ht="14.1" customHeight="1" spans="1:6">
      <c r="A14" s="7" t="s">
        <v>17</v>
      </c>
      <c r="B14" s="7" t="str">
        <f>"2021152111"</f>
        <v>2021152111</v>
      </c>
      <c r="C14" s="8">
        <v>72</v>
      </c>
      <c r="D14" s="8" t="s">
        <v>8</v>
      </c>
      <c r="E14" s="9"/>
      <c r="F14" s="8">
        <v>72</v>
      </c>
    </row>
    <row r="15" s="1" customFormat="1" ht="14.1" customHeight="1" spans="1:6">
      <c r="A15" s="7" t="s">
        <v>18</v>
      </c>
      <c r="B15" s="7" t="str">
        <f>"2021202620"</f>
        <v>2021202620</v>
      </c>
      <c r="C15" s="8">
        <v>73.8</v>
      </c>
      <c r="D15" s="8" t="s">
        <v>8</v>
      </c>
      <c r="E15" s="9"/>
      <c r="F15" s="8">
        <v>73.8</v>
      </c>
    </row>
    <row r="16" s="1" customFormat="1" ht="14.1" customHeight="1" spans="1:6">
      <c r="A16" s="7" t="s">
        <v>19</v>
      </c>
      <c r="B16" s="7" t="str">
        <f>"2021212906"</f>
        <v>2021212906</v>
      </c>
      <c r="C16" s="8">
        <v>82</v>
      </c>
      <c r="D16" s="8" t="s">
        <v>8</v>
      </c>
      <c r="E16" s="9"/>
      <c r="F16" s="8">
        <v>82</v>
      </c>
    </row>
    <row r="17" s="1" customFormat="1" ht="14.1" customHeight="1" spans="1:6">
      <c r="A17" s="7" t="s">
        <v>20</v>
      </c>
      <c r="B17" s="7" t="str">
        <f>"2021223309"</f>
        <v>2021223309</v>
      </c>
      <c r="C17" s="8">
        <v>79.8</v>
      </c>
      <c r="D17" s="8" t="s">
        <v>8</v>
      </c>
      <c r="E17" s="9"/>
      <c r="F17" s="8">
        <v>79.8</v>
      </c>
    </row>
    <row r="18" s="1" customFormat="1" ht="14.1" customHeight="1" spans="1:6">
      <c r="A18" s="7" t="s">
        <v>21</v>
      </c>
      <c r="B18" s="7" t="str">
        <f>"2021243528"</f>
        <v>2021243528</v>
      </c>
      <c r="C18" s="8">
        <v>74.4</v>
      </c>
      <c r="D18" s="8" t="s">
        <v>8</v>
      </c>
      <c r="E18" s="9"/>
      <c r="F18" s="8">
        <v>74.4</v>
      </c>
    </row>
    <row r="19" s="1" customFormat="1" ht="14.1" customHeight="1" spans="1:6">
      <c r="A19" s="7" t="s">
        <v>22</v>
      </c>
      <c r="B19" s="7" t="str">
        <f>"2021263701"</f>
        <v>2021263701</v>
      </c>
      <c r="C19" s="8">
        <v>67</v>
      </c>
      <c r="D19" s="8" t="s">
        <v>8</v>
      </c>
      <c r="E19" s="9"/>
      <c r="F19" s="8">
        <v>67</v>
      </c>
    </row>
    <row r="20" s="1" customFormat="1" ht="14.1" customHeight="1" spans="1:6">
      <c r="A20" s="7" t="s">
        <v>23</v>
      </c>
      <c r="B20" s="7" t="str">
        <f>"2021273704"</f>
        <v>2021273704</v>
      </c>
      <c r="C20" s="8">
        <v>62.4</v>
      </c>
      <c r="D20" s="8" t="s">
        <v>8</v>
      </c>
      <c r="E20" s="9"/>
      <c r="F20" s="8">
        <v>62.4</v>
      </c>
    </row>
    <row r="21" s="1" customFormat="1" ht="14.1" customHeight="1" spans="1:6">
      <c r="A21" s="7" t="s">
        <v>24</v>
      </c>
      <c r="B21" s="7" t="str">
        <f>"2021283712"</f>
        <v>2021283712</v>
      </c>
      <c r="C21" s="8">
        <v>62.4</v>
      </c>
      <c r="D21" s="8" t="s">
        <v>8</v>
      </c>
      <c r="E21" s="9"/>
      <c r="F21" s="8">
        <v>62.4</v>
      </c>
    </row>
    <row r="22" s="1" customFormat="1" ht="14.1" customHeight="1" spans="1:6">
      <c r="A22" s="7" t="s">
        <v>25</v>
      </c>
      <c r="B22" s="7" t="str">
        <f>"2021304416"</f>
        <v>2021304416</v>
      </c>
      <c r="C22" s="8">
        <v>73.8</v>
      </c>
      <c r="D22" s="8" t="s">
        <v>8</v>
      </c>
      <c r="E22" s="9"/>
      <c r="F22" s="8">
        <v>73.8</v>
      </c>
    </row>
    <row r="23" s="1" customFormat="1" ht="14.1" customHeight="1" spans="1:6">
      <c r="A23" s="7" t="s">
        <v>25</v>
      </c>
      <c r="B23" s="7" t="str">
        <f>"2021304419"</f>
        <v>2021304419</v>
      </c>
      <c r="C23" s="8">
        <v>72.2</v>
      </c>
      <c r="D23" s="8" t="s">
        <v>8</v>
      </c>
      <c r="E23" s="9"/>
      <c r="F23" s="8">
        <v>72.2</v>
      </c>
    </row>
    <row r="24" s="1" customFormat="1" ht="14.1" customHeight="1" spans="1:6">
      <c r="A24" s="7" t="s">
        <v>26</v>
      </c>
      <c r="B24" s="7" t="str">
        <f>"2021354827"</f>
        <v>2021354827</v>
      </c>
      <c r="C24" s="8">
        <v>77</v>
      </c>
      <c r="D24" s="8" t="s">
        <v>8</v>
      </c>
      <c r="E24" s="9"/>
      <c r="F24" s="8">
        <v>77</v>
      </c>
    </row>
    <row r="25" s="1" customFormat="1" ht="14.1" customHeight="1" spans="1:6">
      <c r="A25" s="7" t="s">
        <v>27</v>
      </c>
      <c r="B25" s="7" t="str">
        <f>"2021364916"</f>
        <v>2021364916</v>
      </c>
      <c r="C25" s="8">
        <v>67</v>
      </c>
      <c r="D25" s="8" t="s">
        <v>8</v>
      </c>
      <c r="E25" s="9"/>
      <c r="F25" s="8">
        <v>67</v>
      </c>
    </row>
    <row r="26" s="1" customFormat="1" ht="14.1" customHeight="1" spans="1:6">
      <c r="A26" s="7" t="s">
        <v>28</v>
      </c>
      <c r="B26" s="7" t="str">
        <f>"2021385815"</f>
        <v>2021385815</v>
      </c>
      <c r="C26" s="8">
        <v>76.2</v>
      </c>
      <c r="D26" s="8" t="s">
        <v>8</v>
      </c>
      <c r="E26" s="9"/>
      <c r="F26" s="8">
        <v>76.2</v>
      </c>
    </row>
    <row r="27" s="1" customFormat="1" ht="14.1" customHeight="1" spans="1:6">
      <c r="A27" s="7" t="s">
        <v>29</v>
      </c>
      <c r="B27" s="7" t="str">
        <f>"2021426026"</f>
        <v>2021426026</v>
      </c>
      <c r="C27" s="8">
        <v>74.8</v>
      </c>
      <c r="D27" s="8" t="s">
        <v>8</v>
      </c>
      <c r="E27" s="9"/>
      <c r="F27" s="8">
        <v>74.8</v>
      </c>
    </row>
    <row r="28" s="1" customFormat="1" ht="14.1" customHeight="1" spans="1:6">
      <c r="A28" s="7" t="s">
        <v>30</v>
      </c>
      <c r="B28" s="7" t="str">
        <f>"2021436105"</f>
        <v>2021436105</v>
      </c>
      <c r="C28" s="8">
        <v>74.3</v>
      </c>
      <c r="D28" s="8" t="s">
        <v>8</v>
      </c>
      <c r="E28" s="9"/>
      <c r="F28" s="8">
        <v>74.3</v>
      </c>
    </row>
    <row r="29" s="1" customFormat="1" ht="14.1" customHeight="1" spans="1:6">
      <c r="A29" s="7" t="s">
        <v>30</v>
      </c>
      <c r="B29" s="7" t="str">
        <f>"2021436102"</f>
        <v>2021436102</v>
      </c>
      <c r="C29" s="8">
        <v>73.6</v>
      </c>
      <c r="D29" s="8" t="s">
        <v>8</v>
      </c>
      <c r="E29" s="9"/>
      <c r="F29" s="8">
        <v>73.6</v>
      </c>
    </row>
    <row r="30" s="1" customFormat="1" ht="14.1" customHeight="1" spans="1:6">
      <c r="A30" s="7" t="s">
        <v>30</v>
      </c>
      <c r="B30" s="7" t="str">
        <f>"2021436030"</f>
        <v>2021436030</v>
      </c>
      <c r="C30" s="8">
        <v>72.2</v>
      </c>
      <c r="D30" s="8" t="s">
        <v>8</v>
      </c>
      <c r="E30" s="9"/>
      <c r="F30" s="8">
        <v>72.2</v>
      </c>
    </row>
    <row r="31" s="1" customFormat="1" ht="14.1" customHeight="1" spans="1:6">
      <c r="A31" s="7" t="s">
        <v>31</v>
      </c>
      <c r="B31" s="7" t="str">
        <f>"2021446504"</f>
        <v>2021446504</v>
      </c>
      <c r="C31" s="8">
        <v>77.6</v>
      </c>
      <c r="D31" s="8" t="s">
        <v>8</v>
      </c>
      <c r="E31" s="9"/>
      <c r="F31" s="8">
        <v>77.6</v>
      </c>
    </row>
    <row r="32" ht="14.1" customHeight="1"/>
  </sheetData>
  <sortState ref="A1:BC2128">
    <sortCondition ref="F1:F2128" descending="1"/>
  </sortState>
  <mergeCells count="1">
    <mergeCell ref="A1:F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2020-09-04T12:41:00Z</dcterms:created>
  <dcterms:modified xsi:type="dcterms:W3CDTF">2020-09-27T01:31:23Z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